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ADOS\SS\flavia.correa\RELATÓRIO OPERACIONAL E FINANCEIRO\2024\"/>
    </mc:Choice>
  </mc:AlternateContent>
  <xr:revisionPtr revIDLastSave="0" documentId="13_ncr:1_{5C08D17C-8B8F-44C2-8EA8-65E948189C89}" xr6:coauthVersionLast="47" xr6:coauthVersionMax="47" xr10:uidLastSave="{00000000-0000-0000-0000-000000000000}"/>
  <bookViews>
    <workbookView xWindow="-120" yWindow="-120" windowWidth="29040" windowHeight="15720" xr2:uid="{ECC5959B-E852-4E6B-9F2E-6ED11B601B5A}"/>
  </bookViews>
  <sheets>
    <sheet name="detalhamento pranchas-PRODUTOS" sheetId="1" r:id="rId1"/>
    <sheet name="PRANCHAS - PRODUTOS-OPERADORES" sheetId="2" r:id="rId2"/>
  </sheets>
  <definedNames>
    <definedName name="_xlnm._FilterDatabase" localSheetId="1" hidden="1">'PRANCHAS - PRODUTOS-OPERADORES'!$A$1:$D$94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8" i="1" l="1"/>
  <c r="B118" i="1"/>
  <c r="E106" i="1"/>
  <c r="F106" i="1" s="1"/>
  <c r="F95" i="1"/>
  <c r="E95" i="1"/>
  <c r="B95" i="1"/>
  <c r="E84" i="1"/>
  <c r="B84" i="1"/>
  <c r="F118" i="1" l="1"/>
</calcChain>
</file>

<file path=xl/sharedStrings.xml><?xml version="1.0" encoding="utf-8"?>
<sst xmlns="http://schemas.openxmlformats.org/spreadsheetml/2006/main" count="641" uniqueCount="243">
  <si>
    <t>NAVIOS ATRACADOS NO PORTO DE SÃO SEBASTIÃO  -  2024</t>
  </si>
  <si>
    <t>PERÍODOS DE OCUPAÇÃO  -  BERÇO 101  /  LONGO CURSO e CABOTAGEM</t>
  </si>
  <si>
    <t>NOME DO</t>
  </si>
  <si>
    <t>TEMPO DE ESPERA</t>
  </si>
  <si>
    <t>carga movimentada</t>
  </si>
  <si>
    <t>PERÍODO</t>
  </si>
  <si>
    <t>TEMPO (DIAS)</t>
  </si>
  <si>
    <t>TEMPO VAGO</t>
  </si>
  <si>
    <t>QTDE</t>
  </si>
  <si>
    <t>PRANCHA</t>
  </si>
  <si>
    <t xml:space="preserve">N A V I O </t>
  </si>
  <si>
    <t>em dias</t>
  </si>
  <si>
    <t>ATRACADO</t>
  </si>
  <si>
    <t>OCUPAÇÃO</t>
  </si>
  <si>
    <t>EM DIAS</t>
  </si>
  <si>
    <t>NAVIOS</t>
  </si>
  <si>
    <t>OPERACIONAL- t/dia-unid/dia</t>
  </si>
  <si>
    <t>083 - AFRICAN GROUSE</t>
  </si>
  <si>
    <t>barrilha a granel</t>
  </si>
  <si>
    <t>01/01 - 00:00 h a 02/01 - 06:00 h</t>
  </si>
  <si>
    <t>001 - HÁ LONG BAY</t>
  </si>
  <si>
    <t>açucar em sacas</t>
  </si>
  <si>
    <t>02/01 - 09:20 h a 07/01 - 18:15 h</t>
  </si>
  <si>
    <t>002- QUEENSLAND</t>
  </si>
  <si>
    <t>gado bovino vivo</t>
  </si>
  <si>
    <t>07/01 - 20:55 h a 09/01 - 16:15 h</t>
  </si>
  <si>
    <t>003 - FATIH</t>
  </si>
  <si>
    <t>10/01 - 01:32 h a 16/01 - 10:50 h</t>
  </si>
  <si>
    <t>004 - ANTHEIA</t>
  </si>
  <si>
    <t>coque de petroleo granel</t>
  </si>
  <si>
    <t>16/01 - 13:23 h a 20/01 - 05:00 h</t>
  </si>
  <si>
    <t>005 - PACIFIC INTEGRITY</t>
  </si>
  <si>
    <t>silicato de vidro granel</t>
  </si>
  <si>
    <t>20/01 - 07:22 h a 26/01 - 18:00 h</t>
  </si>
  <si>
    <t>006 - AURELIA</t>
  </si>
  <si>
    <t>açucar a granel</t>
  </si>
  <si>
    <t>26/01 - 19:01 h a 31/01 - 24:00 h</t>
  </si>
  <si>
    <t>TOTAL</t>
  </si>
  <si>
    <t>JANEIRO</t>
  </si>
  <si>
    <t>01/02 - 00:00 h a 01/02 - 06:20 h</t>
  </si>
  <si>
    <t>007 - WMF EXPRESS</t>
  </si>
  <si>
    <t>01/02 - 12:50 h a 02/02 - 18:59 h</t>
  </si>
  <si>
    <t>008 - ORHAM</t>
  </si>
  <si>
    <t>02/02 - 21:10 h a 06/02 - 05:20 h</t>
  </si>
  <si>
    <t>009 - FEDERAL YUCON</t>
  </si>
  <si>
    <t>06/02 - 07:20 h a 10/02 - 15:50 h</t>
  </si>
  <si>
    <t>010 - COLUMBIA</t>
  </si>
  <si>
    <t>10/02 - 17:25 h a 17/02 - 21:30 h</t>
  </si>
  <si>
    <t>011 - CS CAPRICE</t>
  </si>
  <si>
    <t>17/02 - 22:30 h a 19/02 - 23:15 h</t>
  </si>
  <si>
    <t>012 - FEDERAL CHAMPLAIN</t>
  </si>
  <si>
    <t>20/02 - 01:05 h a 24/02 - 02:35 h</t>
  </si>
  <si>
    <t>013 - NEDIM</t>
  </si>
  <si>
    <t>24/02 - 12:45 h a 28/02/24 - 03:45 h</t>
  </si>
  <si>
    <t>014 - FEDERAL KUSHIRO</t>
  </si>
  <si>
    <t>28/02 - 05:10 h a 29/02/24 - 24:00 h</t>
  </si>
  <si>
    <t>FEVEREIRO</t>
  </si>
  <si>
    <t>01/03 - 00:00 h a 01/03 - 16:30 h</t>
  </si>
  <si>
    <t>015 - CS CALVINA</t>
  </si>
  <si>
    <t>cevada granel</t>
  </si>
  <si>
    <t>01/03 - 18:05 h a 08/03 - 08:35 h</t>
  </si>
  <si>
    <t>016 - JERICHO BEACH</t>
  </si>
  <si>
    <t>08/03 - 10:35 h a 13/03 - 13:50 h</t>
  </si>
  <si>
    <t>017 - ROLLDOCK STAR</t>
  </si>
  <si>
    <t>veículos</t>
  </si>
  <si>
    <t>13/03 - 15:45 h a 15/03 - 09:20 h</t>
  </si>
  <si>
    <t>018 - CH CLARE</t>
  </si>
  <si>
    <t>15/03 - 19:45 h a 20/03 - 00:50 h</t>
  </si>
  <si>
    <t>019 - DODO</t>
  </si>
  <si>
    <t>20/03 - 03:30 h a 30/03 - 02:04 h</t>
  </si>
  <si>
    <t>020 - STAR MAIA</t>
  </si>
  <si>
    <t>30/03 - 04:34 h a 31/03 - 24:00 h</t>
  </si>
  <si>
    <t>MARÇO</t>
  </si>
  <si>
    <t xml:space="preserve"> </t>
  </si>
  <si>
    <t>01/04 - 00:00 h a 04/04 - 05:40 h</t>
  </si>
  <si>
    <t>021 - CHIOS LUCK</t>
  </si>
  <si>
    <t>04/04 - 07:25 h a 06/04 - 12:15 h</t>
  </si>
  <si>
    <t>022 - ROYAL MIDORI</t>
  </si>
  <si>
    <t>06/04 - 14:15 h a 08/04 - 23:40 h</t>
  </si>
  <si>
    <t>023 - ONEGO MERCHANT</t>
  </si>
  <si>
    <t>quartzo a granel</t>
  </si>
  <si>
    <t>09/04 - 02:10 h a 11/04 - 03:05 h</t>
  </si>
  <si>
    <t>024 - SIIRT</t>
  </si>
  <si>
    <t>11/04 - 15:50 h a 16/04 - 18:25 h</t>
  </si>
  <si>
    <t>025 - LADY LITEL</t>
  </si>
  <si>
    <t>16/04 - 20:45 h a 20/04 - 11:02 h</t>
  </si>
  <si>
    <t>026 - AMITY</t>
  </si>
  <si>
    <t>20/04 - 12:40 h a 22/04 - 16:00 h</t>
  </si>
  <si>
    <t>027 - FEDERAL BISCAY</t>
  </si>
  <si>
    <t>malte a granel</t>
  </si>
  <si>
    <t>22/04 - 18:20 h a 26/04 - 13:20 h</t>
  </si>
  <si>
    <t>028 - QUEENSLAND</t>
  </si>
  <si>
    <t>26/04 - 15:10 h a 27/04 - 22:55 h</t>
  </si>
  <si>
    <t>029 - FEDERAL FREEDOM</t>
  </si>
  <si>
    <t>28/04 - 01:05 h a 30/04 - 24:00 h</t>
  </si>
  <si>
    <t>ABRIL</t>
  </si>
  <si>
    <t>01/05 - 00:00 h a 02/05 - 04:20 h</t>
  </si>
  <si>
    <t>030 - LACTA</t>
  </si>
  <si>
    <t>02/05 - 06:05 h a 06/05 - 06:35 h</t>
  </si>
  <si>
    <t>031 - FATIH</t>
  </si>
  <si>
    <t>06/05 - 14:00 h a 09/05 - 12:15 h</t>
  </si>
  <si>
    <t>032 - MOTTLER</t>
  </si>
  <si>
    <t>09/05 - 13:50 h a 12/05 - 13:40 h</t>
  </si>
  <si>
    <t>033 - AL KUWAIT</t>
  </si>
  <si>
    <t>13/05 - 06:00 h a 19/05 - 13:15 h</t>
  </si>
  <si>
    <t>034 - POOLGRACHT</t>
  </si>
  <si>
    <t>20/05 - 06:20 h a 22/05 - 15:20 h</t>
  </si>
  <si>
    <t>035 - EMERALD BAY</t>
  </si>
  <si>
    <t>22/05 - 17:00 h a 25/05 - 10:45 h</t>
  </si>
  <si>
    <t>036 - RUDDY</t>
  </si>
  <si>
    <t>25/05 - 13:40 h a 30/05 - 21:40 h</t>
  </si>
  <si>
    <t>037 - SASSY SOFIA</t>
  </si>
  <si>
    <t>30/05 - 23:10 h a 31/05 - 24:00 h</t>
  </si>
  <si>
    <t>MAIO</t>
  </si>
  <si>
    <t>01/06 - 00:00 h a 03/06 - 02:10 h</t>
  </si>
  <si>
    <t>038 - WESTERN VENTURE</t>
  </si>
  <si>
    <t>03/06 - 03:30 h a 06/06 - 15:40 h</t>
  </si>
  <si>
    <t>039 - DALAL F.</t>
  </si>
  <si>
    <t>06/06 - 17:00 h a 08/06 - 01:10 h</t>
  </si>
  <si>
    <t>040 - MARKET COOPER</t>
  </si>
  <si>
    <t>08/06 - 03:00 h a 11/06 - 07:50 h</t>
  </si>
  <si>
    <t>041 - ES VANQUISH</t>
  </si>
  <si>
    <t>11/06 - 09:35 h a 12/06 - 15:00 h</t>
  </si>
  <si>
    <t>042 - FEDERAL FRANKLIN</t>
  </si>
  <si>
    <t>12/06 - 17:00 h a 15/06 - 21:53 h</t>
  </si>
  <si>
    <t>043 - BRANT</t>
  </si>
  <si>
    <t>15/06 - 23:40 h a 19/06 - 19:00 h</t>
  </si>
  <si>
    <t>044 - ES VANQUISH</t>
  </si>
  <si>
    <t>19/06 - 21:25 h a 22/06 - 13:00 h</t>
  </si>
  <si>
    <t>045 - LADY LITEL</t>
  </si>
  <si>
    <t>22/06 - 16:30 h a 25/06 - 11:26 h</t>
  </si>
  <si>
    <t>046 - AFRICAN JACARANDÁ</t>
  </si>
  <si>
    <t>25/06 - 13:00 h a 28/06 - 04:55 h</t>
  </si>
  <si>
    <t>047 - PARANÁ WARRIOR</t>
  </si>
  <si>
    <t>28/06 - 07:10 h a 30/06 - 21:10 h</t>
  </si>
  <si>
    <t>048 - MAYSSORA</t>
  </si>
  <si>
    <t>30/06 - 23:20 h a 30/06 - 24:00 h</t>
  </si>
  <si>
    <t>JUNHO</t>
  </si>
  <si>
    <t>01/07 - 00:00 h a 03/07 - 15:00 h</t>
  </si>
  <si>
    <t>049 - FEDERAL SABLE</t>
  </si>
  <si>
    <t>açucar granel</t>
  </si>
  <si>
    <t>03/07 - 17:00 h a 07/07 - 14:45 h</t>
  </si>
  <si>
    <t>050 - GHENA</t>
  </si>
  <si>
    <t>07/07 - 17:00 h a 12/07 - 05:15 h</t>
  </si>
  <si>
    <t>051 - LADY AILLAR</t>
  </si>
  <si>
    <t>12/07 - 07:00 h a 18/07 - 03:30 h</t>
  </si>
  <si>
    <t>052 - RESOURCE</t>
  </si>
  <si>
    <t>18/07 - 06:00 h a 22/07 - 00:52 h</t>
  </si>
  <si>
    <t>053 - OCEAN DROVER</t>
  </si>
  <si>
    <t>22/07 - 03:08 a 25/07 - 02:15 h</t>
  </si>
  <si>
    <t>054 - TRADE</t>
  </si>
  <si>
    <t>25/07 - 04:40 h a 27/07 - 02:20 h</t>
  </si>
  <si>
    <t>055 - SIIRT</t>
  </si>
  <si>
    <t>27/07 - 05:50 h a 29/07 - 19:00 h</t>
  </si>
  <si>
    <t>056 - HAPPY ROVER</t>
  </si>
  <si>
    <t>29/07 - 20:40 h a 31/07 - 24:00 h</t>
  </si>
  <si>
    <t>JULHO</t>
  </si>
  <si>
    <t>01/08 - 00:00 h a 02/08 - 08:35 h</t>
  </si>
  <si>
    <t>057 - GREENWING</t>
  </si>
  <si>
    <t>02/08 - 12:31 h a 06/08 - 02:18 h</t>
  </si>
  <si>
    <t>AGOSTO</t>
  </si>
  <si>
    <t>SETEMBRO</t>
  </si>
  <si>
    <t>OUTUBRO</t>
  </si>
  <si>
    <t>NOVEMBRO</t>
  </si>
  <si>
    <t>058 - PNOI</t>
  </si>
  <si>
    <t>06/08 - 13:00 h a 12/08 - 23:50 h</t>
  </si>
  <si>
    <t>059 - JERVIS BAY</t>
  </si>
  <si>
    <t>13/08 - 01:15 h a 16/08 - 11:15 h</t>
  </si>
  <si>
    <t>060 - REVENGER</t>
  </si>
  <si>
    <t>16/08 - 14:35 h a 20/08 - 20:00 h</t>
  </si>
  <si>
    <t>061 - BELLBAY</t>
  </si>
  <si>
    <t>20/08 - 21:45 h a 27/08 - 00:55 h</t>
  </si>
  <si>
    <t>062 - EIRINI S</t>
  </si>
  <si>
    <t>27/08 - 05:20 h a 30/08 - 01:13 h</t>
  </si>
  <si>
    <t>063 - MAYSORA</t>
  </si>
  <si>
    <t>30/08 - 03:20 h a 31/08 - 24:00 h</t>
  </si>
  <si>
    <t>01/09 - 00:00 h a 02/09 - 01:05 h</t>
  </si>
  <si>
    <t>064 - ORHAN</t>
  </si>
  <si>
    <t>02/09 - 02:48 h a 05/09 - 15:30 h</t>
  </si>
  <si>
    <t>065 - MARGATE</t>
  </si>
  <si>
    <t>05/09 - 17:25 h a 08/09 - 06:08 h</t>
  </si>
  <si>
    <t>066 - BBC JADE</t>
  </si>
  <si>
    <t>café em bags</t>
  </si>
  <si>
    <t>08/09 - 13:15 h a 12/09 - 09:07 h</t>
  </si>
  <si>
    <t>067 - UBC SAGUNTO</t>
  </si>
  <si>
    <t>12/09 - 11:15 h a 14/09 - 12:05 h</t>
  </si>
  <si>
    <t>068 - RIVERTEC</t>
  </si>
  <si>
    <t>14/09 - 13:42 h a 20/09 - 00:20 h</t>
  </si>
  <si>
    <t>069 - ANNA MARRA</t>
  </si>
  <si>
    <t>20/09 - 01:50 h a 22/09 - 15:20 h</t>
  </si>
  <si>
    <t>070 - FATIH</t>
  </si>
  <si>
    <t>22/09 - 16:00 h a 25/09 - 00:15 h</t>
  </si>
  <si>
    <t>071 - CIARA ENTERPRISE</t>
  </si>
  <si>
    <t>25/09 - 01:50 h a 29/09 - 01:10 h</t>
  </si>
  <si>
    <t>072 - ADASTRA</t>
  </si>
  <si>
    <t>29/09 - 03:19 h a 30/09 - 24:00 h</t>
  </si>
  <si>
    <t>01/10 - 00:00 h a 01/10 - 13:20 h</t>
  </si>
  <si>
    <t>073 - AL KUWAIT</t>
  </si>
  <si>
    <t>animais vivos</t>
  </si>
  <si>
    <t>01/10 - 15:10 h a 05/10 - 14:50 h</t>
  </si>
  <si>
    <t>074 - EAGLE</t>
  </si>
  <si>
    <t>07/10 - 11:00 h a 09/10 - 16:48 h</t>
  </si>
  <si>
    <t>075 - AL KUWAIT</t>
  </si>
  <si>
    <t>09/10 - 18:40 h a 11/10 - 17:00 h</t>
  </si>
  <si>
    <t>076 - WADOWICE II</t>
  </si>
  <si>
    <t>11/10 - 18:45 h a 15/10 - 11:53 h</t>
  </si>
  <si>
    <t>077 - CEDAR ARROW</t>
  </si>
  <si>
    <t>15/10 - 14:10 h a 19/10 - 08:35 h</t>
  </si>
  <si>
    <t>078 - FEDERAL YELLOWSTONE</t>
  </si>
  <si>
    <t>19/10 - 10:40 h a 23/10 - 20:40 h</t>
  </si>
  <si>
    <t>079 - ARACARI ARROW</t>
  </si>
  <si>
    <t>24/10 - 10:30 h a 29/10 - 14:27 h</t>
  </si>
  <si>
    <t>080 - ITHACA PATIENCE</t>
  </si>
  <si>
    <t>29/10 - 16:00 h a 31/10 - 12:50 h</t>
  </si>
  <si>
    <t>081 - SAGA SKY</t>
  </si>
  <si>
    <t>31/10 - 15:30 h a 31/10 - 24:00 h</t>
  </si>
  <si>
    <t>01/11 - 00:00 h a 02/11 - 08:00 h</t>
  </si>
  <si>
    <t>082 - ATAYAL ACE</t>
  </si>
  <si>
    <t>02/11 - 11:10 h a 05/11 - 20:30 h</t>
  </si>
  <si>
    <t>083 - CANADÁ PEARL</t>
  </si>
  <si>
    <t>06/11 - 02:35 h a 09/11 - 16:55 h</t>
  </si>
  <si>
    <t>084 - BEN I</t>
  </si>
  <si>
    <t>09/11 - 18:50 h a 12/11 - 16:00 h</t>
  </si>
  <si>
    <t>085 - OCEAN DROVER</t>
  </si>
  <si>
    <t>12/11 - 19:00 h a 14/11 - 09:55 h</t>
  </si>
  <si>
    <t>087 - BLUESTAR</t>
  </si>
  <si>
    <t>14/11 - 12:05 h a 19/11 - 07:50 h</t>
  </si>
  <si>
    <t>088 - OCEAN DROVER</t>
  </si>
  <si>
    <t>19/11 - 09:30 h a 21/11 - 15:25 h</t>
  </si>
  <si>
    <t>089 - LA LUNA</t>
  </si>
  <si>
    <t>21/11 - 17:30 h a 23/11 - 23:10 h</t>
  </si>
  <si>
    <t>090 - NEWPORT</t>
  </si>
  <si>
    <t>24/11 - 01:01 h a 27/11 - 06:45 h</t>
  </si>
  <si>
    <t>091 - PARAGON</t>
  </si>
  <si>
    <t>27/11 - 09:00 h a 28/11 - 18:15 h</t>
  </si>
  <si>
    <t>092 - ANNA MARRA</t>
  </si>
  <si>
    <t>28/11 - 20:15 h a 30/11 - 24:00 h</t>
  </si>
  <si>
    <t>OPERADOR</t>
  </si>
  <si>
    <t>PROPORTO</t>
  </si>
  <si>
    <t>LOG LOGIST.</t>
  </si>
  <si>
    <t>PRONAVE</t>
  </si>
  <si>
    <t>CARBOLOG</t>
  </si>
  <si>
    <t>SEAFORTE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</si>
</sst>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.000_);_(* \(#,##0.000\);_(* &quot;-&quot;??_);_(@_)"/>
    <numFmt numFmtId="166" formatCode="_(* #,##0_);_(* \(#,##0\);_(* &quot;-&quot;??_);_(@_)"/>
    <numFmt numFmtId="167" formatCode="_-* #,##0.000_-;\-* #,##0.0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4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0">
    <xf numFmtId="0" fontId="0" fillId="0" borderId="0" xfId="0"/>
    <xf numFmtId="4" fontId="0" fillId="0" borderId="0" xfId="0" applyNumberFormat="1"/>
    <xf numFmtId="3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0" fillId="0" borderId="0" xfId="0" applyNumberFormat="1"/>
    <xf numFmtId="0" fontId="3" fillId="0" borderId="0" xfId="0" applyFont="1"/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17" fontId="5" fillId="3" borderId="0" xfId="0" applyNumberFormat="1" applyFont="1" applyFill="1" applyAlignment="1">
      <alignment horizontal="center"/>
    </xf>
    <xf numFmtId="4" fontId="5" fillId="3" borderId="0" xfId="0" applyNumberFormat="1" applyFont="1" applyFill="1"/>
    <xf numFmtId="4" fontId="6" fillId="3" borderId="0" xfId="0" applyNumberFormat="1" applyFont="1" applyFill="1"/>
    <xf numFmtId="43" fontId="9" fillId="0" borderId="0" xfId="1" applyFont="1"/>
    <xf numFmtId="164" fontId="9" fillId="0" borderId="0" xfId="1" applyNumberFormat="1" applyFont="1"/>
    <xf numFmtId="0" fontId="7" fillId="2" borderId="3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right"/>
    </xf>
    <xf numFmtId="17" fontId="7" fillId="2" borderId="9" xfId="0" applyNumberFormat="1" applyFont="1" applyFill="1" applyBorder="1" applyAlignment="1">
      <alignment horizontal="left"/>
    </xf>
    <xf numFmtId="4" fontId="7" fillId="2" borderId="9" xfId="0" applyNumberFormat="1" applyFont="1" applyFill="1" applyBorder="1"/>
    <xf numFmtId="0" fontId="9" fillId="2" borderId="9" xfId="0" applyFont="1" applyFill="1" applyBorder="1"/>
    <xf numFmtId="0" fontId="3" fillId="2" borderId="4" xfId="0" applyFont="1" applyFill="1" applyBorder="1"/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17" fontId="9" fillId="3" borderId="0" xfId="0" applyNumberFormat="1" applyFont="1" applyFill="1" applyAlignment="1">
      <alignment horizontal="center"/>
    </xf>
    <xf numFmtId="4" fontId="8" fillId="3" borderId="0" xfId="0" applyNumberFormat="1" applyFont="1" applyFill="1"/>
    <xf numFmtId="4" fontId="10" fillId="3" borderId="0" xfId="0" applyNumberFormat="1" applyFont="1" applyFill="1"/>
    <xf numFmtId="0" fontId="8" fillId="0" borderId="0" xfId="0" applyFont="1"/>
    <xf numFmtId="0" fontId="11" fillId="0" borderId="0" xfId="0" applyFont="1"/>
    <xf numFmtId="165" fontId="11" fillId="0" borderId="0" xfId="1" applyNumberFormat="1" applyFont="1" applyBorder="1"/>
    <xf numFmtId="165" fontId="11" fillId="0" borderId="0" xfId="1" applyNumberFormat="1" applyFont="1" applyFill="1" applyBorder="1"/>
    <xf numFmtId="166" fontId="11" fillId="0" borderId="0" xfId="1" applyNumberFormat="1" applyFont="1" applyFill="1" applyBorder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7" fontId="7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left"/>
    </xf>
    <xf numFmtId="4" fontId="7" fillId="2" borderId="0" xfId="0" applyNumberFormat="1" applyFont="1" applyFill="1" applyAlignment="1">
      <alignment horizontal="right"/>
    </xf>
    <xf numFmtId="4" fontId="7" fillId="2" borderId="0" xfId="0" applyNumberFormat="1" applyFont="1" applyFill="1"/>
    <xf numFmtId="0" fontId="9" fillId="2" borderId="0" xfId="0" applyFont="1" applyFill="1"/>
    <xf numFmtId="0" fontId="0" fillId="0" borderId="2" xfId="0" applyBorder="1"/>
    <xf numFmtId="167" fontId="0" fillId="0" borderId="0" xfId="1" applyNumberFormat="1" applyFont="1"/>
    <xf numFmtId="167" fontId="9" fillId="0" borderId="0" xfId="1" applyNumberFormat="1" applyFont="1" applyBorder="1"/>
    <xf numFmtId="167" fontId="9" fillId="0" borderId="0" xfId="1" applyNumberFormat="1" applyFont="1" applyFill="1" applyBorder="1"/>
    <xf numFmtId="167" fontId="9" fillId="0" borderId="0" xfId="1" applyNumberFormat="1" applyFont="1"/>
    <xf numFmtId="167" fontId="11" fillId="0" borderId="0" xfId="1" applyNumberFormat="1" applyFont="1" applyBorder="1"/>
    <xf numFmtId="167" fontId="11" fillId="0" borderId="0" xfId="1" applyNumberFormat="1" applyFont="1" applyFill="1" applyBorder="1"/>
    <xf numFmtId="0" fontId="1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7CBC5-C341-4854-9AB5-76AE3B8BA013}">
  <dimension ref="A2:N127"/>
  <sheetViews>
    <sheetView showGridLines="0" tabSelected="1" workbookViewId="0">
      <selection activeCell="P13" sqref="P13"/>
    </sheetView>
  </sheetViews>
  <sheetFormatPr defaultRowHeight="15" x14ac:dyDescent="0.25"/>
  <cols>
    <col min="1" max="1" width="27.7109375" customWidth="1"/>
    <col min="2" max="2" width="17.28515625" bestFit="1" customWidth="1"/>
    <col min="3" max="3" width="23.7109375" bestFit="1" customWidth="1"/>
    <col min="4" max="4" width="31.5703125" bestFit="1" customWidth="1"/>
    <col min="5" max="5" width="13.42578125" bestFit="1" customWidth="1"/>
    <col min="6" max="6" width="13.140625" bestFit="1" customWidth="1"/>
    <col min="7" max="7" width="8" bestFit="1" customWidth="1"/>
    <col min="8" max="8" width="28" bestFit="1" customWidth="1"/>
    <col min="9" max="14" width="1.42578125" bestFit="1" customWidth="1"/>
  </cols>
  <sheetData>
    <row r="2" spans="1:8" x14ac:dyDescent="0.25">
      <c r="A2" s="59" t="s">
        <v>0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1</v>
      </c>
      <c r="B3" s="59"/>
      <c r="C3" s="59"/>
      <c r="D3" s="59"/>
      <c r="E3" s="59"/>
      <c r="F3" s="59"/>
      <c r="G3" s="59"/>
      <c r="H3" s="59"/>
    </row>
    <row r="4" spans="1:8" x14ac:dyDescent="0.25">
      <c r="A4" s="5" t="s">
        <v>2</v>
      </c>
      <c r="B4" s="5" t="s">
        <v>3</v>
      </c>
      <c r="C4" s="7" t="s">
        <v>4</v>
      </c>
      <c r="D4" s="5" t="s">
        <v>5</v>
      </c>
      <c r="E4" s="7" t="s">
        <v>6</v>
      </c>
      <c r="F4" s="15" t="s">
        <v>7</v>
      </c>
      <c r="G4" s="7" t="s">
        <v>8</v>
      </c>
      <c r="H4" s="5" t="s">
        <v>9</v>
      </c>
    </row>
    <row r="5" spans="1:8" x14ac:dyDescent="0.25">
      <c r="A5" s="6" t="s">
        <v>10</v>
      </c>
      <c r="B5" s="6" t="s">
        <v>11</v>
      </c>
      <c r="C5" s="8"/>
      <c r="D5" s="6" t="s">
        <v>12</v>
      </c>
      <c r="E5" s="8" t="s">
        <v>13</v>
      </c>
      <c r="F5" s="16" t="s">
        <v>14</v>
      </c>
      <c r="G5" s="8" t="s">
        <v>15</v>
      </c>
      <c r="H5" s="6" t="s">
        <v>16</v>
      </c>
    </row>
    <row r="6" spans="1:8" x14ac:dyDescent="0.25">
      <c r="A6" t="s">
        <v>17</v>
      </c>
      <c r="B6" s="4"/>
      <c r="C6" t="s">
        <v>18</v>
      </c>
      <c r="D6" t="s">
        <v>19</v>
      </c>
      <c r="E6">
        <v>1.25</v>
      </c>
      <c r="H6" s="1">
        <v>6446.835</v>
      </c>
    </row>
    <row r="7" spans="1:8" x14ac:dyDescent="0.25">
      <c r="A7" t="s">
        <v>20</v>
      </c>
      <c r="B7" s="4">
        <v>4</v>
      </c>
      <c r="C7" t="s">
        <v>21</v>
      </c>
      <c r="D7" t="s">
        <v>22</v>
      </c>
      <c r="E7">
        <v>5.36</v>
      </c>
      <c r="H7" s="1">
        <v>6471.9679999999998</v>
      </c>
    </row>
    <row r="8" spans="1:8" x14ac:dyDescent="0.25">
      <c r="A8" t="s">
        <v>23</v>
      </c>
      <c r="B8" s="4">
        <v>4</v>
      </c>
      <c r="C8" t="s">
        <v>24</v>
      </c>
      <c r="D8" t="s">
        <v>25</v>
      </c>
      <c r="E8" s="17">
        <v>1.8</v>
      </c>
      <c r="H8" s="2">
        <v>4797</v>
      </c>
    </row>
    <row r="9" spans="1:8" x14ac:dyDescent="0.25">
      <c r="A9" t="s">
        <v>26</v>
      </c>
      <c r="B9" s="4">
        <v>1</v>
      </c>
      <c r="C9" t="s">
        <v>18</v>
      </c>
      <c r="D9" t="s">
        <v>27</v>
      </c>
      <c r="E9">
        <v>6.38</v>
      </c>
      <c r="H9" s="1">
        <v>4975.2979999999998</v>
      </c>
    </row>
    <row r="10" spans="1:8" x14ac:dyDescent="0.25">
      <c r="A10" t="s">
        <v>28</v>
      </c>
      <c r="B10" s="4">
        <v>0</v>
      </c>
      <c r="C10" t="s">
        <v>29</v>
      </c>
      <c r="D10" t="s">
        <v>30</v>
      </c>
      <c r="E10">
        <v>3.64</v>
      </c>
      <c r="H10" s="1">
        <v>5542.8459999999995</v>
      </c>
    </row>
    <row r="11" spans="1:8" x14ac:dyDescent="0.25">
      <c r="A11" t="s">
        <v>31</v>
      </c>
      <c r="B11" s="4">
        <v>0</v>
      </c>
      <c r="C11" t="s">
        <v>32</v>
      </c>
      <c r="D11" t="s">
        <v>33</v>
      </c>
      <c r="E11">
        <v>6.43</v>
      </c>
      <c r="H11" s="1">
        <v>5062.4629999999997</v>
      </c>
    </row>
    <row r="12" spans="1:8" x14ac:dyDescent="0.25">
      <c r="A12" t="s">
        <v>34</v>
      </c>
      <c r="B12" s="4">
        <v>9</v>
      </c>
      <c r="C12" t="s">
        <v>35</v>
      </c>
      <c r="D12" t="s">
        <v>36</v>
      </c>
      <c r="E12">
        <v>5.19</v>
      </c>
      <c r="H12" s="1">
        <v>4686.4560000000001</v>
      </c>
    </row>
    <row r="13" spans="1:8" x14ac:dyDescent="0.25">
      <c r="A13" s="9" t="s">
        <v>37</v>
      </c>
      <c r="B13" s="10">
        <v>18</v>
      </c>
      <c r="C13" s="9"/>
      <c r="D13" s="9" t="s">
        <v>38</v>
      </c>
      <c r="E13" s="9">
        <v>30.05</v>
      </c>
      <c r="F13" s="9">
        <v>0.95</v>
      </c>
      <c r="G13" s="9">
        <v>7</v>
      </c>
      <c r="H13" s="9"/>
    </row>
    <row r="14" spans="1:8" x14ac:dyDescent="0.25">
      <c r="A14" t="s">
        <v>34</v>
      </c>
      <c r="B14" s="4"/>
      <c r="C14" t="s">
        <v>35</v>
      </c>
      <c r="D14" t="s">
        <v>39</v>
      </c>
      <c r="E14">
        <v>0.26</v>
      </c>
    </row>
    <row r="15" spans="1:8" x14ac:dyDescent="0.25">
      <c r="A15" t="s">
        <v>40</v>
      </c>
      <c r="B15" s="4">
        <v>14</v>
      </c>
      <c r="C15" t="s">
        <v>24</v>
      </c>
      <c r="D15" t="s">
        <v>41</v>
      </c>
      <c r="E15">
        <v>1.25</v>
      </c>
      <c r="H15" s="2">
        <v>4488</v>
      </c>
    </row>
    <row r="16" spans="1:8" x14ac:dyDescent="0.25">
      <c r="A16" t="s">
        <v>42</v>
      </c>
      <c r="B16" s="4">
        <v>7</v>
      </c>
      <c r="C16" t="s">
        <v>18</v>
      </c>
      <c r="D16" t="s">
        <v>43</v>
      </c>
      <c r="E16">
        <v>3.34</v>
      </c>
      <c r="H16" s="1">
        <v>6997.3419999999996</v>
      </c>
    </row>
    <row r="17" spans="1:11" x14ac:dyDescent="0.25">
      <c r="A17" t="s">
        <v>44</v>
      </c>
      <c r="B17" s="4">
        <v>8</v>
      </c>
      <c r="C17" t="s">
        <v>35</v>
      </c>
      <c r="D17" t="s">
        <v>45</v>
      </c>
      <c r="E17">
        <v>4.3499999999999996</v>
      </c>
      <c r="H17" s="1">
        <v>5787.62</v>
      </c>
    </row>
    <row r="18" spans="1:11" x14ac:dyDescent="0.25">
      <c r="A18" t="s">
        <v>46</v>
      </c>
      <c r="B18" s="4">
        <v>2</v>
      </c>
      <c r="C18" t="s">
        <v>35</v>
      </c>
      <c r="D18" t="s">
        <v>47</v>
      </c>
      <c r="E18">
        <v>7.17</v>
      </c>
      <c r="H18" s="1">
        <v>5877.5990000000002</v>
      </c>
    </row>
    <row r="19" spans="1:11" x14ac:dyDescent="0.25">
      <c r="A19" t="s">
        <v>48</v>
      </c>
      <c r="B19" s="4">
        <v>0</v>
      </c>
      <c r="C19" t="s">
        <v>29</v>
      </c>
      <c r="D19" t="s">
        <v>49</v>
      </c>
      <c r="E19">
        <v>2.02</v>
      </c>
      <c r="H19" s="1">
        <v>6779.6310000000003</v>
      </c>
    </row>
    <row r="20" spans="1:11" x14ac:dyDescent="0.25">
      <c r="A20" t="s">
        <v>50</v>
      </c>
      <c r="B20" s="4">
        <v>8</v>
      </c>
      <c r="C20" t="s">
        <v>35</v>
      </c>
      <c r="D20" t="s">
        <v>51</v>
      </c>
      <c r="E20">
        <v>4.05</v>
      </c>
      <c r="H20" s="1">
        <v>7402.98</v>
      </c>
    </row>
    <row r="21" spans="1:11" x14ac:dyDescent="0.25">
      <c r="A21" t="s">
        <v>52</v>
      </c>
      <c r="B21" s="4">
        <v>7</v>
      </c>
      <c r="C21" t="s">
        <v>18</v>
      </c>
      <c r="D21" t="s">
        <v>53</v>
      </c>
      <c r="E21">
        <v>3.63</v>
      </c>
      <c r="H21" s="1">
        <v>5718.2060000000001</v>
      </c>
    </row>
    <row r="22" spans="1:11" x14ac:dyDescent="0.25">
      <c r="A22" t="s">
        <v>54</v>
      </c>
      <c r="B22" s="4">
        <v>7</v>
      </c>
      <c r="C22" t="s">
        <v>29</v>
      </c>
      <c r="D22" t="s">
        <v>55</v>
      </c>
      <c r="E22">
        <v>1.77</v>
      </c>
      <c r="H22" s="1">
        <v>6471.125</v>
      </c>
    </row>
    <row r="23" spans="1:11" x14ac:dyDescent="0.25">
      <c r="A23" s="9" t="s">
        <v>37</v>
      </c>
      <c r="B23" s="10">
        <v>53</v>
      </c>
      <c r="C23" s="9"/>
      <c r="D23" s="9" t="s">
        <v>56</v>
      </c>
      <c r="E23" s="9">
        <v>27.84</v>
      </c>
      <c r="F23" s="9">
        <v>1.1599999999999999</v>
      </c>
      <c r="G23" s="9">
        <v>8</v>
      </c>
      <c r="H23" s="9"/>
    </row>
    <row r="24" spans="1:11" x14ac:dyDescent="0.25">
      <c r="A24" t="s">
        <v>54</v>
      </c>
      <c r="B24" s="4"/>
      <c r="C24" t="s">
        <v>29</v>
      </c>
      <c r="D24" t="s">
        <v>57</v>
      </c>
      <c r="E24">
        <v>0.68</v>
      </c>
    </row>
    <row r="25" spans="1:11" x14ac:dyDescent="0.25">
      <c r="A25" t="s">
        <v>58</v>
      </c>
      <c r="B25" s="4">
        <v>3</v>
      </c>
      <c r="C25" t="s">
        <v>59</v>
      </c>
      <c r="D25" t="s">
        <v>60</v>
      </c>
      <c r="E25">
        <v>6.6</v>
      </c>
      <c r="H25" s="1">
        <v>4952.8119999999999</v>
      </c>
    </row>
    <row r="26" spans="1:11" x14ac:dyDescent="0.25">
      <c r="A26" t="s">
        <v>61</v>
      </c>
      <c r="B26" s="4">
        <v>4</v>
      </c>
      <c r="C26" t="s">
        <v>21</v>
      </c>
      <c r="D26" t="s">
        <v>62</v>
      </c>
      <c r="E26">
        <v>5.13</v>
      </c>
      <c r="H26" s="1">
        <v>5290.665</v>
      </c>
    </row>
    <row r="27" spans="1:11" x14ac:dyDescent="0.25">
      <c r="A27" t="s">
        <v>63</v>
      </c>
      <c r="B27" s="4">
        <v>12</v>
      </c>
      <c r="C27" t="s">
        <v>64</v>
      </c>
      <c r="D27" t="s">
        <v>65</v>
      </c>
      <c r="E27">
        <v>1.72</v>
      </c>
      <c r="H27">
        <v>150</v>
      </c>
    </row>
    <row r="28" spans="1:11" x14ac:dyDescent="0.25">
      <c r="A28" t="s">
        <v>66</v>
      </c>
      <c r="B28" s="4">
        <v>15</v>
      </c>
      <c r="C28" t="s">
        <v>35</v>
      </c>
      <c r="D28" t="s">
        <v>67</v>
      </c>
      <c r="E28">
        <v>4.21</v>
      </c>
      <c r="H28" s="1">
        <v>4140.4110000000001</v>
      </c>
    </row>
    <row r="29" spans="1:11" x14ac:dyDescent="0.25">
      <c r="A29" t="s">
        <v>68</v>
      </c>
      <c r="B29" s="4">
        <v>14</v>
      </c>
      <c r="C29" t="s">
        <v>35</v>
      </c>
      <c r="D29" t="s">
        <v>69</v>
      </c>
      <c r="E29">
        <v>9.93</v>
      </c>
      <c r="H29" s="1">
        <v>6121.8419999999996</v>
      </c>
    </row>
    <row r="30" spans="1:11" x14ac:dyDescent="0.25">
      <c r="A30" t="s">
        <v>70</v>
      </c>
      <c r="B30" s="4">
        <v>23</v>
      </c>
      <c r="C30" t="s">
        <v>18</v>
      </c>
      <c r="D30" t="s">
        <v>71</v>
      </c>
      <c r="E30">
        <v>1.8</v>
      </c>
      <c r="H30" s="1">
        <v>5643.2089999999998</v>
      </c>
    </row>
    <row r="31" spans="1:11" x14ac:dyDescent="0.25">
      <c r="A31" s="9" t="s">
        <v>37</v>
      </c>
      <c r="B31" s="10">
        <v>71</v>
      </c>
      <c r="C31" s="9"/>
      <c r="D31" s="9" t="s">
        <v>72</v>
      </c>
      <c r="E31" s="9">
        <v>30.07</v>
      </c>
      <c r="F31" s="9">
        <v>0.93</v>
      </c>
      <c r="G31" s="9">
        <v>6</v>
      </c>
      <c r="H31" s="9"/>
      <c r="K31" t="s">
        <v>73</v>
      </c>
    </row>
    <row r="32" spans="1:11" x14ac:dyDescent="0.25">
      <c r="A32" t="s">
        <v>70</v>
      </c>
      <c r="B32" s="4"/>
      <c r="C32" t="s">
        <v>18</v>
      </c>
      <c r="D32" t="s">
        <v>74</v>
      </c>
      <c r="E32">
        <v>3.23</v>
      </c>
      <c r="I32" t="s">
        <v>73</v>
      </c>
    </row>
    <row r="33" spans="1:14" x14ac:dyDescent="0.25">
      <c r="A33" t="s">
        <v>75</v>
      </c>
      <c r="B33" s="4">
        <v>23</v>
      </c>
      <c r="C33" t="s">
        <v>32</v>
      </c>
      <c r="D33" t="s">
        <v>76</v>
      </c>
      <c r="E33">
        <v>2.19</v>
      </c>
      <c r="H33" s="1">
        <v>5736.2969999999996</v>
      </c>
    </row>
    <row r="34" spans="1:14" x14ac:dyDescent="0.25">
      <c r="A34" t="s">
        <v>77</v>
      </c>
      <c r="B34" s="4">
        <v>25</v>
      </c>
      <c r="C34" t="s">
        <v>18</v>
      </c>
      <c r="D34" t="s">
        <v>78</v>
      </c>
      <c r="E34">
        <v>2.39</v>
      </c>
      <c r="H34" s="1">
        <v>4696.5389999999998</v>
      </c>
    </row>
    <row r="35" spans="1:14" x14ac:dyDescent="0.25">
      <c r="A35" t="s">
        <v>79</v>
      </c>
      <c r="B35" s="4">
        <v>17</v>
      </c>
      <c r="C35" t="s">
        <v>80</v>
      </c>
      <c r="D35" t="s">
        <v>81</v>
      </c>
      <c r="E35">
        <v>2.02</v>
      </c>
      <c r="H35" s="1">
        <v>4598.1080000000002</v>
      </c>
    </row>
    <row r="36" spans="1:14" x14ac:dyDescent="0.25">
      <c r="A36" t="s">
        <v>82</v>
      </c>
      <c r="B36" s="4">
        <v>12</v>
      </c>
      <c r="C36" t="s">
        <v>18</v>
      </c>
      <c r="D36" t="s">
        <v>83</v>
      </c>
      <c r="E36">
        <v>5.0999999999999996</v>
      </c>
      <c r="H36" s="1">
        <v>7078.415</v>
      </c>
    </row>
    <row r="37" spans="1:14" x14ac:dyDescent="0.25">
      <c r="A37" t="s">
        <v>84</v>
      </c>
      <c r="B37" s="4">
        <v>17</v>
      </c>
      <c r="C37" t="s">
        <v>29</v>
      </c>
      <c r="D37" t="s">
        <v>85</v>
      </c>
      <c r="E37">
        <v>3.59</v>
      </c>
      <c r="H37" s="1">
        <v>5542.24</v>
      </c>
    </row>
    <row r="38" spans="1:14" x14ac:dyDescent="0.25">
      <c r="A38" t="s">
        <v>86</v>
      </c>
      <c r="B38" s="4">
        <v>6</v>
      </c>
      <c r="C38" t="s">
        <v>29</v>
      </c>
      <c r="D38" t="s">
        <v>87</v>
      </c>
      <c r="E38">
        <v>2.13</v>
      </c>
      <c r="H38" s="1">
        <v>6143.7759999999998</v>
      </c>
    </row>
    <row r="39" spans="1:14" x14ac:dyDescent="0.25">
      <c r="A39" t="s">
        <v>88</v>
      </c>
      <c r="B39" s="4">
        <v>7</v>
      </c>
      <c r="C39" t="s">
        <v>89</v>
      </c>
      <c r="D39" t="s">
        <v>90</v>
      </c>
      <c r="E39">
        <v>3.79</v>
      </c>
      <c r="H39" s="1">
        <v>6081.3779999999997</v>
      </c>
    </row>
    <row r="40" spans="1:14" x14ac:dyDescent="0.25">
      <c r="A40" t="s">
        <v>91</v>
      </c>
      <c r="B40" s="4">
        <v>3</v>
      </c>
      <c r="C40" t="s">
        <v>24</v>
      </c>
      <c r="D40" t="s">
        <v>92</v>
      </c>
      <c r="E40">
        <v>1.31</v>
      </c>
      <c r="H40" s="2">
        <v>5576</v>
      </c>
    </row>
    <row r="41" spans="1:14" x14ac:dyDescent="0.25">
      <c r="A41" t="s">
        <v>93</v>
      </c>
      <c r="B41" s="4">
        <v>11</v>
      </c>
      <c r="C41" t="s">
        <v>35</v>
      </c>
      <c r="D41" t="s">
        <v>94</v>
      </c>
      <c r="E41">
        <v>2.94</v>
      </c>
      <c r="H41" s="1">
        <v>6213.8429999999998</v>
      </c>
    </row>
    <row r="42" spans="1:14" x14ac:dyDescent="0.25">
      <c r="A42" s="11" t="s">
        <v>37</v>
      </c>
      <c r="B42" s="12">
        <v>121</v>
      </c>
      <c r="C42" s="13"/>
      <c r="D42" s="13" t="s">
        <v>95</v>
      </c>
      <c r="E42" s="13">
        <v>28.69</v>
      </c>
      <c r="F42" s="13">
        <v>1.31</v>
      </c>
      <c r="G42" s="13">
        <v>9</v>
      </c>
      <c r="H42" s="14"/>
      <c r="I42" t="s">
        <v>73</v>
      </c>
    </row>
    <row r="43" spans="1:14" x14ac:dyDescent="0.25">
      <c r="A43" t="s">
        <v>93</v>
      </c>
      <c r="B43" s="4"/>
      <c r="C43" t="s">
        <v>35</v>
      </c>
      <c r="D43" t="s">
        <v>96</v>
      </c>
      <c r="E43">
        <v>1.18</v>
      </c>
      <c r="I43" t="s">
        <v>73</v>
      </c>
      <c r="N43" t="s">
        <v>73</v>
      </c>
    </row>
    <row r="44" spans="1:14" x14ac:dyDescent="0.25">
      <c r="A44" t="s">
        <v>97</v>
      </c>
      <c r="B44" s="4">
        <v>11</v>
      </c>
      <c r="C44" t="s">
        <v>18</v>
      </c>
      <c r="D44" t="s">
        <v>98</v>
      </c>
      <c r="E44">
        <v>4.01</v>
      </c>
      <c r="H44" s="1">
        <v>5967.68</v>
      </c>
    </row>
    <row r="45" spans="1:14" x14ac:dyDescent="0.25">
      <c r="A45" t="s">
        <v>99</v>
      </c>
      <c r="B45" s="4">
        <v>8</v>
      </c>
      <c r="C45" t="s">
        <v>18</v>
      </c>
      <c r="D45" t="s">
        <v>100</v>
      </c>
      <c r="E45">
        <v>2.92</v>
      </c>
      <c r="H45" s="1">
        <v>7852.0029999999997</v>
      </c>
    </row>
    <row r="46" spans="1:14" x14ac:dyDescent="0.25">
      <c r="A46" t="s">
        <v>101</v>
      </c>
      <c r="B46" s="4">
        <v>6</v>
      </c>
      <c r="C46" t="s">
        <v>35</v>
      </c>
      <c r="D46" t="s">
        <v>102</v>
      </c>
      <c r="E46">
        <v>2.98</v>
      </c>
      <c r="H46" s="1">
        <v>7957.1869999999999</v>
      </c>
    </row>
    <row r="47" spans="1:14" x14ac:dyDescent="0.25">
      <c r="A47" t="s">
        <v>103</v>
      </c>
      <c r="B47" s="4">
        <v>29</v>
      </c>
      <c r="C47" t="s">
        <v>24</v>
      </c>
      <c r="D47" t="s">
        <v>104</v>
      </c>
      <c r="E47">
        <v>6.3</v>
      </c>
      <c r="H47" s="2">
        <v>4010</v>
      </c>
    </row>
    <row r="48" spans="1:14" x14ac:dyDescent="0.25">
      <c r="A48" t="s">
        <v>105</v>
      </c>
      <c r="B48" s="4">
        <v>6</v>
      </c>
      <c r="C48" t="s">
        <v>32</v>
      </c>
      <c r="D48" t="s">
        <v>106</v>
      </c>
      <c r="E48">
        <v>2.38</v>
      </c>
      <c r="H48" s="1">
        <v>4815.1970000000001</v>
      </c>
    </row>
    <row r="49" spans="1:8" x14ac:dyDescent="0.25">
      <c r="A49" t="s">
        <v>107</v>
      </c>
      <c r="B49" s="4">
        <v>2</v>
      </c>
      <c r="C49" t="s">
        <v>29</v>
      </c>
      <c r="D49" t="s">
        <v>108</v>
      </c>
      <c r="E49">
        <v>2.73</v>
      </c>
      <c r="H49" s="1">
        <v>6643.6629999999996</v>
      </c>
    </row>
    <row r="50" spans="1:8" x14ac:dyDescent="0.25">
      <c r="A50" t="s">
        <v>109</v>
      </c>
      <c r="B50" s="4">
        <v>2</v>
      </c>
      <c r="C50" t="s">
        <v>35</v>
      </c>
      <c r="D50" t="s">
        <v>110</v>
      </c>
      <c r="E50">
        <v>5.34</v>
      </c>
      <c r="H50" s="1">
        <v>5577.4229999999998</v>
      </c>
    </row>
    <row r="51" spans="1:8" x14ac:dyDescent="0.25">
      <c r="A51" t="s">
        <v>111</v>
      </c>
      <c r="B51" s="4">
        <v>5</v>
      </c>
      <c r="C51" t="s">
        <v>18</v>
      </c>
      <c r="D51" t="s">
        <v>112</v>
      </c>
      <c r="E51">
        <v>1.02</v>
      </c>
      <c r="H51" s="1">
        <v>7257.28</v>
      </c>
    </row>
    <row r="52" spans="1:8" x14ac:dyDescent="0.25">
      <c r="A52" s="11" t="s">
        <v>37</v>
      </c>
      <c r="B52" s="12">
        <v>69</v>
      </c>
      <c r="C52" s="13"/>
      <c r="D52" s="13" t="s">
        <v>113</v>
      </c>
      <c r="E52" s="13">
        <v>28.86</v>
      </c>
      <c r="F52" s="13">
        <v>2.14</v>
      </c>
      <c r="G52" s="13">
        <v>8</v>
      </c>
      <c r="H52" s="14" t="s">
        <v>73</v>
      </c>
    </row>
    <row r="53" spans="1:8" x14ac:dyDescent="0.25">
      <c r="A53" t="s">
        <v>111</v>
      </c>
      <c r="B53" s="4"/>
      <c r="C53" t="s">
        <v>18</v>
      </c>
      <c r="D53" t="s">
        <v>114</v>
      </c>
      <c r="E53">
        <v>2.09</v>
      </c>
    </row>
    <row r="54" spans="1:8" x14ac:dyDescent="0.25">
      <c r="A54" t="s">
        <v>115</v>
      </c>
      <c r="B54" s="4">
        <v>9</v>
      </c>
      <c r="C54" t="s">
        <v>35</v>
      </c>
      <c r="D54" t="s">
        <v>116</v>
      </c>
      <c r="E54">
        <v>3.5</v>
      </c>
      <c r="H54" s="1">
        <v>7618.5870000000004</v>
      </c>
    </row>
    <row r="55" spans="1:8" x14ac:dyDescent="0.25">
      <c r="A55" t="s">
        <v>117</v>
      </c>
      <c r="B55" s="4">
        <v>8</v>
      </c>
      <c r="C55" t="s">
        <v>24</v>
      </c>
      <c r="D55" t="s">
        <v>118</v>
      </c>
      <c r="E55">
        <v>1.34</v>
      </c>
      <c r="H55" s="2">
        <v>2450</v>
      </c>
    </row>
    <row r="56" spans="1:8" x14ac:dyDescent="0.25">
      <c r="A56" t="s">
        <v>119</v>
      </c>
      <c r="B56" s="4">
        <v>13</v>
      </c>
      <c r="C56" t="s">
        <v>35</v>
      </c>
      <c r="D56" t="s">
        <v>120</v>
      </c>
      <c r="E56">
        <v>3.19</v>
      </c>
      <c r="H56" s="1">
        <v>5828.7049999999999</v>
      </c>
    </row>
    <row r="57" spans="1:8" x14ac:dyDescent="0.25">
      <c r="A57" t="s">
        <v>121</v>
      </c>
      <c r="B57" s="4">
        <v>12</v>
      </c>
      <c r="C57" t="s">
        <v>59</v>
      </c>
      <c r="D57" t="s">
        <v>122</v>
      </c>
      <c r="E57">
        <v>1.22</v>
      </c>
      <c r="H57" s="1">
        <v>8365.1149999999998</v>
      </c>
    </row>
    <row r="58" spans="1:8" x14ac:dyDescent="0.25">
      <c r="A58" t="s">
        <v>123</v>
      </c>
      <c r="B58" s="4">
        <v>18</v>
      </c>
      <c r="C58" t="s">
        <v>35</v>
      </c>
      <c r="D58" t="s">
        <v>124</v>
      </c>
      <c r="E58">
        <v>3.19</v>
      </c>
      <c r="H58" s="1">
        <v>7377.4830000000002</v>
      </c>
    </row>
    <row r="59" spans="1:8" x14ac:dyDescent="0.25">
      <c r="A59" t="s">
        <v>125</v>
      </c>
      <c r="B59" s="4">
        <v>19</v>
      </c>
      <c r="C59" t="s">
        <v>35</v>
      </c>
      <c r="D59" t="s">
        <v>126</v>
      </c>
      <c r="E59">
        <v>3.8</v>
      </c>
      <c r="H59" s="1">
        <v>5498.34</v>
      </c>
    </row>
    <row r="60" spans="1:8" x14ac:dyDescent="0.25">
      <c r="A60" t="s">
        <v>127</v>
      </c>
      <c r="B60" s="4">
        <v>7</v>
      </c>
      <c r="C60" t="s">
        <v>59</v>
      </c>
      <c r="D60" t="s">
        <v>128</v>
      </c>
      <c r="E60">
        <v>2.64</v>
      </c>
      <c r="H60" s="1">
        <v>7389.9030000000002</v>
      </c>
    </row>
    <row r="61" spans="1:8" x14ac:dyDescent="0.25">
      <c r="A61" t="s">
        <v>129</v>
      </c>
      <c r="B61" s="4">
        <v>17</v>
      </c>
      <c r="C61" t="s">
        <v>29</v>
      </c>
      <c r="D61" t="s">
        <v>130</v>
      </c>
      <c r="E61">
        <v>2.77</v>
      </c>
      <c r="H61" s="1">
        <v>7063.4679999999998</v>
      </c>
    </row>
    <row r="62" spans="1:8" x14ac:dyDescent="0.25">
      <c r="A62" t="s">
        <v>131</v>
      </c>
      <c r="B62" s="4">
        <v>18</v>
      </c>
      <c r="C62" t="s">
        <v>35</v>
      </c>
      <c r="D62" t="s">
        <v>132</v>
      </c>
      <c r="E62">
        <v>2.65</v>
      </c>
      <c r="H62" s="1">
        <v>8524.6749999999993</v>
      </c>
    </row>
    <row r="63" spans="1:8" x14ac:dyDescent="0.25">
      <c r="A63" t="s">
        <v>133</v>
      </c>
      <c r="B63" s="4">
        <v>16</v>
      </c>
      <c r="C63" t="s">
        <v>29</v>
      </c>
      <c r="D63" t="s">
        <v>134</v>
      </c>
      <c r="E63">
        <v>2.58</v>
      </c>
      <c r="H63" s="1">
        <v>5741.5479999999998</v>
      </c>
    </row>
    <row r="64" spans="1:8" x14ac:dyDescent="0.25">
      <c r="A64" t="s">
        <v>135</v>
      </c>
      <c r="B64" s="4"/>
      <c r="C64" t="s">
        <v>24</v>
      </c>
      <c r="D64" t="s">
        <v>136</v>
      </c>
      <c r="E64">
        <v>0.02</v>
      </c>
      <c r="H64" s="2">
        <v>9142</v>
      </c>
    </row>
    <row r="65" spans="1:11" x14ac:dyDescent="0.25">
      <c r="A65" s="11" t="s">
        <v>37</v>
      </c>
      <c r="B65" s="12">
        <v>137</v>
      </c>
      <c r="C65" s="13"/>
      <c r="D65" s="13" t="s">
        <v>137</v>
      </c>
      <c r="E65" s="13">
        <v>28.99</v>
      </c>
      <c r="F65" s="13">
        <v>1.01</v>
      </c>
      <c r="G65" s="13">
        <v>11</v>
      </c>
      <c r="H65" s="14"/>
    </row>
    <row r="66" spans="1:11" x14ac:dyDescent="0.25">
      <c r="A66" t="s">
        <v>135</v>
      </c>
      <c r="B66" s="4">
        <v>14</v>
      </c>
      <c r="C66" t="s">
        <v>24</v>
      </c>
      <c r="D66" t="s">
        <v>138</v>
      </c>
      <c r="E66">
        <v>2.63</v>
      </c>
    </row>
    <row r="67" spans="1:11" x14ac:dyDescent="0.25">
      <c r="A67" t="s">
        <v>139</v>
      </c>
      <c r="B67" s="4">
        <v>37</v>
      </c>
      <c r="C67" t="s">
        <v>140</v>
      </c>
      <c r="D67" t="s">
        <v>141</v>
      </c>
      <c r="E67">
        <v>3.89</v>
      </c>
      <c r="H67" s="1">
        <v>6988.0910000000003</v>
      </c>
    </row>
    <row r="68" spans="1:11" x14ac:dyDescent="0.25">
      <c r="A68" t="s">
        <v>142</v>
      </c>
      <c r="B68" s="4">
        <v>10</v>
      </c>
      <c r="C68" t="s">
        <v>24</v>
      </c>
      <c r="D68" t="s">
        <v>143</v>
      </c>
      <c r="E68">
        <v>4.51</v>
      </c>
      <c r="H68" s="2">
        <v>4157</v>
      </c>
    </row>
    <row r="69" spans="1:11" x14ac:dyDescent="0.25">
      <c r="A69" t="s">
        <v>144</v>
      </c>
      <c r="B69" s="4">
        <v>19</v>
      </c>
      <c r="C69" t="s">
        <v>140</v>
      </c>
      <c r="D69" t="s">
        <v>145</v>
      </c>
      <c r="E69">
        <v>5.85</v>
      </c>
      <c r="H69" s="1">
        <v>8381.6419999999998</v>
      </c>
    </row>
    <row r="70" spans="1:11" x14ac:dyDescent="0.25">
      <c r="A70" t="s">
        <v>146</v>
      </c>
      <c r="B70" s="4">
        <v>0</v>
      </c>
      <c r="C70" t="s">
        <v>89</v>
      </c>
      <c r="D70" t="s">
        <v>147</v>
      </c>
      <c r="E70">
        <v>3.77</v>
      </c>
      <c r="H70" s="1">
        <v>6212.77</v>
      </c>
    </row>
    <row r="71" spans="1:11" x14ac:dyDescent="0.25">
      <c r="A71" t="s">
        <v>148</v>
      </c>
      <c r="B71" s="4">
        <v>0</v>
      </c>
      <c r="C71" t="s">
        <v>24</v>
      </c>
      <c r="D71" t="s">
        <v>149</v>
      </c>
      <c r="E71">
        <v>2.96</v>
      </c>
      <c r="H71" s="2">
        <v>9754</v>
      </c>
    </row>
    <row r="72" spans="1:11" x14ac:dyDescent="0.25">
      <c r="A72" t="s">
        <v>150</v>
      </c>
      <c r="B72" s="4">
        <v>3</v>
      </c>
      <c r="C72" t="s">
        <v>18</v>
      </c>
      <c r="D72" t="s">
        <v>151</v>
      </c>
      <c r="E72">
        <v>1.89</v>
      </c>
      <c r="H72" s="1">
        <v>8786.2119999999995</v>
      </c>
    </row>
    <row r="73" spans="1:11" x14ac:dyDescent="0.25">
      <c r="A73" t="s">
        <v>152</v>
      </c>
      <c r="B73" s="4">
        <v>3</v>
      </c>
      <c r="C73" t="s">
        <v>18</v>
      </c>
      <c r="D73" t="s">
        <v>153</v>
      </c>
      <c r="E73">
        <v>2.5499999999999998</v>
      </c>
      <c r="H73" s="1">
        <v>6823.2280000000001</v>
      </c>
    </row>
    <row r="74" spans="1:11" x14ac:dyDescent="0.25">
      <c r="A74" t="s">
        <v>154</v>
      </c>
      <c r="B74" s="4">
        <v>6</v>
      </c>
      <c r="C74" t="s">
        <v>32</v>
      </c>
      <c r="D74" t="s">
        <v>155</v>
      </c>
      <c r="E74">
        <v>2.13</v>
      </c>
      <c r="H74" s="1">
        <v>4004.6</v>
      </c>
    </row>
    <row r="75" spans="1:11" x14ac:dyDescent="0.25">
      <c r="A75" s="11" t="s">
        <v>37</v>
      </c>
      <c r="B75" s="12">
        <v>92</v>
      </c>
      <c r="C75" s="13"/>
      <c r="D75" s="13" t="s">
        <v>156</v>
      </c>
      <c r="E75" s="13">
        <v>30.18</v>
      </c>
      <c r="F75" s="13">
        <v>0.82</v>
      </c>
      <c r="G75" s="13">
        <v>8</v>
      </c>
      <c r="H75" s="14"/>
    </row>
    <row r="76" spans="1:11" ht="18" x14ac:dyDescent="0.25">
      <c r="A76" s="19" t="s">
        <v>154</v>
      </c>
      <c r="B76" s="20"/>
      <c r="C76" s="19" t="s">
        <v>32</v>
      </c>
      <c r="D76" s="21" t="s">
        <v>157</v>
      </c>
      <c r="E76" s="22">
        <v>1.35</v>
      </c>
      <c r="F76" s="23"/>
      <c r="G76" s="18"/>
      <c r="H76" s="18"/>
      <c r="I76" s="18"/>
      <c r="J76" s="18"/>
      <c r="K76" s="18"/>
    </row>
    <row r="77" spans="1:11" ht="18" x14ac:dyDescent="0.25">
      <c r="A77" s="19" t="s">
        <v>158</v>
      </c>
      <c r="B77" s="20">
        <v>7</v>
      </c>
      <c r="C77" s="19" t="s">
        <v>140</v>
      </c>
      <c r="D77" s="21" t="s">
        <v>159</v>
      </c>
      <c r="E77" s="22">
        <v>3.56</v>
      </c>
      <c r="F77" s="23"/>
      <c r="G77" s="18"/>
      <c r="H77" s="24">
        <v>5976.6629999999996</v>
      </c>
      <c r="I77" s="18"/>
      <c r="J77" s="18"/>
      <c r="K77" s="18"/>
    </row>
    <row r="78" spans="1:11" ht="18" x14ac:dyDescent="0.25">
      <c r="A78" s="19" t="s">
        <v>164</v>
      </c>
      <c r="B78" s="20">
        <v>5</v>
      </c>
      <c r="C78" s="19" t="s">
        <v>21</v>
      </c>
      <c r="D78" s="21" t="s">
        <v>165</v>
      </c>
      <c r="E78" s="22">
        <v>6.44</v>
      </c>
      <c r="F78" s="23"/>
      <c r="G78" s="18"/>
      <c r="H78" s="24">
        <v>4108.1080000000002</v>
      </c>
      <c r="I78" s="18"/>
      <c r="J78" s="18"/>
      <c r="K78" s="18"/>
    </row>
    <row r="79" spans="1:11" ht="18" x14ac:dyDescent="0.25">
      <c r="A79" s="19" t="s">
        <v>166</v>
      </c>
      <c r="B79" s="20">
        <v>30</v>
      </c>
      <c r="C79" s="19" t="s">
        <v>29</v>
      </c>
      <c r="D79" s="21" t="s">
        <v>167</v>
      </c>
      <c r="E79" s="22">
        <v>3.42</v>
      </c>
      <c r="F79" s="23"/>
      <c r="G79" s="18"/>
      <c r="H79" s="24">
        <v>8457.4320000000007</v>
      </c>
      <c r="I79" s="18"/>
      <c r="J79" s="18"/>
      <c r="K79" s="18"/>
    </row>
    <row r="80" spans="1:11" ht="18" x14ac:dyDescent="0.25">
      <c r="A80" s="19" t="s">
        <v>168</v>
      </c>
      <c r="B80" s="20">
        <v>16</v>
      </c>
      <c r="C80" s="19" t="s">
        <v>59</v>
      </c>
      <c r="D80" s="21" t="s">
        <v>169</v>
      </c>
      <c r="E80" s="22">
        <v>4.22</v>
      </c>
      <c r="F80" s="23"/>
      <c r="G80" s="18"/>
      <c r="H80" s="24">
        <v>6944.0519999999997</v>
      </c>
      <c r="I80" s="18"/>
      <c r="J80" s="18"/>
      <c r="K80" s="18"/>
    </row>
    <row r="81" spans="1:13" ht="18" x14ac:dyDescent="0.25">
      <c r="A81" s="19" t="s">
        <v>170</v>
      </c>
      <c r="B81" s="20">
        <v>0</v>
      </c>
      <c r="C81" s="19" t="s">
        <v>140</v>
      </c>
      <c r="D81" s="21" t="s">
        <v>171</v>
      </c>
      <c r="E81" s="22">
        <v>6.13</v>
      </c>
      <c r="F81" s="23"/>
      <c r="G81" s="18"/>
      <c r="H81" s="24">
        <v>7276.8230000000003</v>
      </c>
      <c r="I81" s="18"/>
      <c r="J81" s="18"/>
      <c r="K81" s="18"/>
    </row>
    <row r="82" spans="1:13" ht="18" x14ac:dyDescent="0.25">
      <c r="A82" s="19" t="s">
        <v>172</v>
      </c>
      <c r="B82" s="20">
        <v>0</v>
      </c>
      <c r="C82" s="19" t="s">
        <v>140</v>
      </c>
      <c r="D82" s="21" t="s">
        <v>173</v>
      </c>
      <c r="E82" s="22">
        <v>2.81</v>
      </c>
      <c r="F82" s="23"/>
      <c r="G82" s="18"/>
      <c r="H82" s="24">
        <v>8447.0229999999992</v>
      </c>
      <c r="I82" s="18"/>
      <c r="J82" s="18"/>
      <c r="K82" s="18"/>
    </row>
    <row r="83" spans="1:13" ht="18" x14ac:dyDescent="0.25">
      <c r="A83" s="19" t="s">
        <v>174</v>
      </c>
      <c r="B83" s="20">
        <v>15</v>
      </c>
      <c r="C83" s="19" t="s">
        <v>24</v>
      </c>
      <c r="D83" s="21" t="s">
        <v>175</v>
      </c>
      <c r="E83" s="22">
        <v>1.85</v>
      </c>
      <c r="F83" s="23"/>
      <c r="G83" s="18"/>
      <c r="H83" s="25">
        <v>10447</v>
      </c>
      <c r="I83" s="18"/>
      <c r="J83" s="18"/>
      <c r="K83" s="18"/>
    </row>
    <row r="84" spans="1:13" ht="18" x14ac:dyDescent="0.25">
      <c r="A84" s="26" t="s">
        <v>37</v>
      </c>
      <c r="B84" s="27">
        <f>SUM(B76:B83)</f>
        <v>73</v>
      </c>
      <c r="C84" s="28"/>
      <c r="D84" s="29" t="s">
        <v>160</v>
      </c>
      <c r="E84" s="30">
        <f>SUM(E76:E83)</f>
        <v>29.78</v>
      </c>
      <c r="F84" s="30">
        <v>1.22</v>
      </c>
      <c r="G84" s="31">
        <v>7</v>
      </c>
      <c r="H84" s="32"/>
      <c r="I84" s="18"/>
      <c r="J84" s="18"/>
      <c r="K84" s="18"/>
    </row>
    <row r="85" spans="1:13" ht="18.75" x14ac:dyDescent="0.3">
      <c r="A85" s="33" t="s">
        <v>174</v>
      </c>
      <c r="B85" s="34"/>
      <c r="C85" s="33" t="s">
        <v>24</v>
      </c>
      <c r="D85" s="35" t="s">
        <v>176</v>
      </c>
      <c r="E85" s="36">
        <v>1.04</v>
      </c>
      <c r="F85" s="37"/>
      <c r="G85" s="38"/>
      <c r="H85" s="39"/>
      <c r="I85" s="18"/>
      <c r="J85" s="18"/>
      <c r="K85" s="18"/>
    </row>
    <row r="86" spans="1:13" ht="18.75" x14ac:dyDescent="0.3">
      <c r="A86" s="33" t="s">
        <v>177</v>
      </c>
      <c r="B86" s="34">
        <v>3</v>
      </c>
      <c r="C86" s="33" t="s">
        <v>18</v>
      </c>
      <c r="D86" s="35" t="s">
        <v>178</v>
      </c>
      <c r="E86" s="36">
        <v>3.52</v>
      </c>
      <c r="F86" s="37"/>
      <c r="G86" s="38"/>
      <c r="H86" s="40">
        <v>8208.5220000000008</v>
      </c>
      <c r="I86" s="18"/>
      <c r="J86" s="18"/>
      <c r="K86" s="18"/>
    </row>
    <row r="87" spans="1:13" ht="18.75" x14ac:dyDescent="0.3">
      <c r="A87" s="33" t="s">
        <v>179</v>
      </c>
      <c r="B87" s="34">
        <v>6</v>
      </c>
      <c r="C87" s="33" t="s">
        <v>18</v>
      </c>
      <c r="D87" s="35" t="s">
        <v>180</v>
      </c>
      <c r="E87" s="36">
        <v>2.52</v>
      </c>
      <c r="F87" s="37"/>
      <c r="G87" s="38"/>
      <c r="H87" s="40">
        <v>8384.8989999999994</v>
      </c>
      <c r="I87" s="18"/>
      <c r="J87" s="18"/>
      <c r="K87" s="18"/>
    </row>
    <row r="88" spans="1:13" ht="18.75" x14ac:dyDescent="0.3">
      <c r="A88" s="33" t="s">
        <v>181</v>
      </c>
      <c r="B88" s="34">
        <v>10</v>
      </c>
      <c r="C88" s="33" t="s">
        <v>182</v>
      </c>
      <c r="D88" s="35" t="s">
        <v>183</v>
      </c>
      <c r="E88" s="36">
        <v>3.81</v>
      </c>
      <c r="F88" s="37"/>
      <c r="G88" s="38"/>
      <c r="H88" s="40">
        <v>2341.846</v>
      </c>
      <c r="I88" s="18"/>
      <c r="J88" s="18"/>
      <c r="K88" s="18"/>
      <c r="L88" t="s">
        <v>73</v>
      </c>
    </row>
    <row r="89" spans="1:13" ht="18.75" x14ac:dyDescent="0.3">
      <c r="A89" s="33" t="s">
        <v>184</v>
      </c>
      <c r="B89" s="34">
        <v>10</v>
      </c>
      <c r="C89" s="33" t="s">
        <v>29</v>
      </c>
      <c r="D89" s="35" t="s">
        <v>185</v>
      </c>
      <c r="E89" s="36">
        <v>2.02</v>
      </c>
      <c r="F89" s="37"/>
      <c r="G89" s="38"/>
      <c r="H89" s="40">
        <v>6611.2560000000003</v>
      </c>
      <c r="I89" s="18"/>
      <c r="J89" s="18"/>
      <c r="K89" s="18"/>
      <c r="M89" t="s">
        <v>73</v>
      </c>
    </row>
    <row r="90" spans="1:13" ht="18.75" x14ac:dyDescent="0.3">
      <c r="A90" s="33" t="s">
        <v>186</v>
      </c>
      <c r="B90" s="34">
        <v>2</v>
      </c>
      <c r="C90" s="33" t="s">
        <v>21</v>
      </c>
      <c r="D90" s="35" t="s">
        <v>187</v>
      </c>
      <c r="E90" s="36">
        <v>5.43</v>
      </c>
      <c r="F90" s="37"/>
      <c r="G90" s="38"/>
      <c r="H90" s="40">
        <v>4500.0820000000003</v>
      </c>
      <c r="I90" s="18"/>
      <c r="J90" s="18"/>
      <c r="K90" s="18"/>
    </row>
    <row r="91" spans="1:13" ht="18.75" x14ac:dyDescent="0.3">
      <c r="A91" s="33" t="s">
        <v>188</v>
      </c>
      <c r="B91" s="34">
        <v>4</v>
      </c>
      <c r="C91" s="33" t="s">
        <v>24</v>
      </c>
      <c r="D91" s="35" t="s">
        <v>189</v>
      </c>
      <c r="E91" s="36">
        <v>2.5499999999999998</v>
      </c>
      <c r="F91" s="37"/>
      <c r="G91" s="38"/>
      <c r="H91" s="40">
        <v>10410</v>
      </c>
      <c r="I91" s="18"/>
      <c r="J91" s="18"/>
      <c r="K91" s="18"/>
    </row>
    <row r="92" spans="1:13" ht="18.75" x14ac:dyDescent="0.3">
      <c r="A92" s="33" t="s">
        <v>190</v>
      </c>
      <c r="B92" s="34">
        <v>2</v>
      </c>
      <c r="C92" s="33" t="s">
        <v>18</v>
      </c>
      <c r="D92" s="35" t="s">
        <v>191</v>
      </c>
      <c r="E92" s="36">
        <v>2.34</v>
      </c>
      <c r="F92" s="37"/>
      <c r="G92" s="38"/>
      <c r="H92" s="40">
        <v>7228.0889999999999</v>
      </c>
      <c r="I92" s="18"/>
      <c r="J92" s="18"/>
      <c r="K92" s="18"/>
    </row>
    <row r="93" spans="1:13" ht="18.75" x14ac:dyDescent="0.3">
      <c r="A93" s="33" t="s">
        <v>192</v>
      </c>
      <c r="B93" s="34">
        <v>2</v>
      </c>
      <c r="C93" s="33" t="s">
        <v>140</v>
      </c>
      <c r="D93" s="35" t="s">
        <v>193</v>
      </c>
      <c r="E93" s="36">
        <v>3.97</v>
      </c>
      <c r="F93" s="37"/>
      <c r="G93" s="38"/>
      <c r="H93" s="40">
        <v>8233.9660000000003</v>
      </c>
      <c r="I93" s="18"/>
      <c r="J93" s="18"/>
      <c r="K93" s="18"/>
    </row>
    <row r="94" spans="1:13" ht="18.75" x14ac:dyDescent="0.3">
      <c r="A94" s="33" t="s">
        <v>194</v>
      </c>
      <c r="B94" s="34">
        <v>3</v>
      </c>
      <c r="C94" s="33" t="s">
        <v>59</v>
      </c>
      <c r="D94" s="35" t="s">
        <v>195</v>
      </c>
      <c r="E94" s="36">
        <v>1.85</v>
      </c>
      <c r="F94" s="37"/>
      <c r="G94" s="38"/>
      <c r="H94" s="40">
        <v>7209.9750000000004</v>
      </c>
      <c r="I94" s="18"/>
      <c r="J94" s="18"/>
      <c r="K94" s="18"/>
    </row>
    <row r="95" spans="1:13" ht="18" x14ac:dyDescent="0.25">
      <c r="A95" s="45" t="s">
        <v>37</v>
      </c>
      <c r="B95" s="44">
        <f>SUM(B85:B94)</f>
        <v>42</v>
      </c>
      <c r="C95" s="45"/>
      <c r="D95" s="46" t="s">
        <v>161</v>
      </c>
      <c r="E95" s="49">
        <f>SUM(E85:E94)</f>
        <v>29.05</v>
      </c>
      <c r="F95" s="49">
        <f>30-29.05</f>
        <v>0.94999999999999929</v>
      </c>
      <c r="G95" s="47">
        <v>9</v>
      </c>
      <c r="H95" s="48"/>
      <c r="I95" s="18"/>
      <c r="J95" s="18"/>
      <c r="K95" s="18"/>
    </row>
    <row r="96" spans="1:13" ht="18.75" x14ac:dyDescent="0.3">
      <c r="A96" s="33" t="s">
        <v>194</v>
      </c>
      <c r="B96" s="34"/>
      <c r="C96" s="33" t="s">
        <v>59</v>
      </c>
      <c r="D96" s="35" t="s">
        <v>196</v>
      </c>
      <c r="E96" s="36">
        <v>0.55000000000000004</v>
      </c>
      <c r="F96" s="37"/>
      <c r="G96" s="38"/>
      <c r="H96" s="39"/>
      <c r="I96" s="18"/>
      <c r="J96" s="18"/>
      <c r="K96" s="18"/>
    </row>
    <row r="97" spans="1:11" ht="18.75" x14ac:dyDescent="0.3">
      <c r="A97" s="33" t="s">
        <v>197</v>
      </c>
      <c r="B97" s="34">
        <v>1</v>
      </c>
      <c r="C97" s="33" t="s">
        <v>198</v>
      </c>
      <c r="D97" s="35" t="s">
        <v>199</v>
      </c>
      <c r="E97" s="36">
        <v>3.98</v>
      </c>
      <c r="F97" s="37"/>
      <c r="G97" s="38"/>
      <c r="H97" s="41">
        <v>1167.3810000000001</v>
      </c>
      <c r="I97" s="18"/>
      <c r="J97" s="18"/>
      <c r="K97" s="18"/>
    </row>
    <row r="98" spans="1:11" ht="18.75" x14ac:dyDescent="0.3">
      <c r="A98" s="33" t="s">
        <v>200</v>
      </c>
      <c r="B98" s="34">
        <v>0</v>
      </c>
      <c r="C98" s="33" t="s">
        <v>29</v>
      </c>
      <c r="D98" s="35" t="s">
        <v>201</v>
      </c>
      <c r="E98" s="36">
        <v>2.23</v>
      </c>
      <c r="F98" s="37"/>
      <c r="G98" s="38"/>
      <c r="H98" s="40">
        <v>5447.4610000000002</v>
      </c>
      <c r="I98" s="18"/>
      <c r="J98" s="18"/>
      <c r="K98" s="18"/>
    </row>
    <row r="99" spans="1:11" ht="18.75" x14ac:dyDescent="0.3">
      <c r="A99" s="33" t="s">
        <v>202</v>
      </c>
      <c r="B99" s="34">
        <v>4</v>
      </c>
      <c r="C99" s="33" t="s">
        <v>198</v>
      </c>
      <c r="D99" s="35" t="s">
        <v>203</v>
      </c>
      <c r="E99" s="36">
        <v>1.93</v>
      </c>
      <c r="F99" s="37"/>
      <c r="G99" s="38"/>
      <c r="H99" s="41">
        <v>1167.3810000000001</v>
      </c>
      <c r="I99" s="18"/>
      <c r="J99" s="18"/>
      <c r="K99" s="18"/>
    </row>
    <row r="100" spans="1:11" ht="18.75" x14ac:dyDescent="0.3">
      <c r="A100" s="33" t="s">
        <v>204</v>
      </c>
      <c r="B100" s="34">
        <v>0</v>
      </c>
      <c r="C100" s="33" t="s">
        <v>140</v>
      </c>
      <c r="D100" s="35" t="s">
        <v>205</v>
      </c>
      <c r="E100" s="36">
        <v>3.71</v>
      </c>
      <c r="F100" s="37"/>
      <c r="G100" s="38"/>
      <c r="H100" s="41">
        <v>8902.3179999999993</v>
      </c>
      <c r="I100" s="18"/>
      <c r="J100" s="18"/>
      <c r="K100" s="18"/>
    </row>
    <row r="101" spans="1:11" ht="18.75" x14ac:dyDescent="0.3">
      <c r="A101" s="33" t="s">
        <v>206</v>
      </c>
      <c r="B101" s="34">
        <v>2</v>
      </c>
      <c r="C101" s="33" t="s">
        <v>18</v>
      </c>
      <c r="D101" s="35" t="s">
        <v>207</v>
      </c>
      <c r="E101" s="36">
        <v>3.76</v>
      </c>
      <c r="F101" s="37"/>
      <c r="G101" s="38"/>
      <c r="H101" s="41">
        <v>7985.08</v>
      </c>
      <c r="I101" s="18"/>
      <c r="J101" s="18"/>
      <c r="K101" s="18"/>
    </row>
    <row r="102" spans="1:11" ht="18.75" x14ac:dyDescent="0.3">
      <c r="A102" s="33" t="s">
        <v>208</v>
      </c>
      <c r="B102" s="34">
        <v>4</v>
      </c>
      <c r="C102" s="33" t="s">
        <v>29</v>
      </c>
      <c r="D102" s="35" t="s">
        <v>209</v>
      </c>
      <c r="E102" s="36">
        <v>4.42</v>
      </c>
      <c r="F102" s="37"/>
      <c r="G102" s="38"/>
      <c r="H102" s="41">
        <v>4547.46</v>
      </c>
      <c r="I102" s="18"/>
      <c r="J102" s="18"/>
      <c r="K102" s="18"/>
    </row>
    <row r="103" spans="1:11" ht="18.75" x14ac:dyDescent="0.3">
      <c r="A103" s="33" t="s">
        <v>210</v>
      </c>
      <c r="B103" s="34">
        <v>4</v>
      </c>
      <c r="C103" s="33" t="s">
        <v>18</v>
      </c>
      <c r="D103" s="35" t="s">
        <v>211</v>
      </c>
      <c r="E103" s="36">
        <v>5.15</v>
      </c>
      <c r="F103" s="37"/>
      <c r="G103" s="38"/>
      <c r="H103" s="41">
        <v>6733.4390000000003</v>
      </c>
      <c r="I103" s="18"/>
      <c r="J103" s="18"/>
      <c r="K103" s="18"/>
    </row>
    <row r="104" spans="1:11" ht="18.75" x14ac:dyDescent="0.3">
      <c r="A104" s="33" t="s">
        <v>212</v>
      </c>
      <c r="B104" s="34">
        <v>20</v>
      </c>
      <c r="C104" s="33" t="s">
        <v>32</v>
      </c>
      <c r="D104" s="35" t="s">
        <v>213</v>
      </c>
      <c r="E104" s="36">
        <v>1.85</v>
      </c>
      <c r="F104" s="37"/>
      <c r="G104" s="38"/>
      <c r="H104" s="41">
        <v>6350.973</v>
      </c>
      <c r="I104" s="18"/>
      <c r="J104" s="18"/>
      <c r="K104" s="18"/>
    </row>
    <row r="105" spans="1:11" ht="18.75" x14ac:dyDescent="0.3">
      <c r="A105" s="33" t="s">
        <v>214</v>
      </c>
      <c r="B105" s="34">
        <v>3</v>
      </c>
      <c r="C105" s="33" t="s">
        <v>18</v>
      </c>
      <c r="D105" s="35" t="s">
        <v>215</v>
      </c>
      <c r="E105" s="36">
        <v>0.35</v>
      </c>
      <c r="F105" s="37"/>
      <c r="G105" s="38"/>
      <c r="H105" s="41">
        <v>7725.8140000000003</v>
      </c>
      <c r="I105" s="18"/>
      <c r="J105" s="18"/>
      <c r="K105" s="18"/>
    </row>
    <row r="106" spans="1:11" ht="18" x14ac:dyDescent="0.25">
      <c r="A106" s="45" t="s">
        <v>37</v>
      </c>
      <c r="B106" s="44"/>
      <c r="C106" s="43"/>
      <c r="D106" s="46" t="s">
        <v>162</v>
      </c>
      <c r="E106" s="50">
        <f>SUM(E96:E105)</f>
        <v>27.93</v>
      </c>
      <c r="F106" s="50">
        <f>31-E106</f>
        <v>3.0700000000000003</v>
      </c>
      <c r="G106" s="51">
        <v>9</v>
      </c>
      <c r="H106" s="51"/>
      <c r="I106" s="18"/>
      <c r="J106" s="18"/>
      <c r="K106" s="18"/>
    </row>
    <row r="107" spans="1:11" ht="18.75" x14ac:dyDescent="0.3">
      <c r="A107" s="33" t="s">
        <v>214</v>
      </c>
      <c r="B107" s="34"/>
      <c r="C107" s="33" t="s">
        <v>18</v>
      </c>
      <c r="D107" s="35" t="s">
        <v>216</v>
      </c>
      <c r="E107" s="36">
        <v>1.33</v>
      </c>
      <c r="F107" s="37"/>
      <c r="G107" s="38"/>
      <c r="H107" s="39"/>
      <c r="I107" s="18"/>
      <c r="J107" s="18"/>
      <c r="K107" s="18"/>
    </row>
    <row r="108" spans="1:11" ht="18.75" x14ac:dyDescent="0.3">
      <c r="A108" s="33" t="s">
        <v>217</v>
      </c>
      <c r="B108" s="34">
        <v>15</v>
      </c>
      <c r="C108" s="33" t="s">
        <v>29</v>
      </c>
      <c r="D108" s="35" t="s">
        <v>218</v>
      </c>
      <c r="E108" s="36">
        <v>3.38</v>
      </c>
      <c r="F108" s="37"/>
      <c r="G108" s="38"/>
      <c r="H108" s="41">
        <v>5868.2929999999997</v>
      </c>
      <c r="I108" s="18"/>
      <c r="J108" s="18"/>
      <c r="K108" s="18"/>
    </row>
    <row r="109" spans="1:11" ht="18.75" x14ac:dyDescent="0.3">
      <c r="A109" s="33" t="s">
        <v>219</v>
      </c>
      <c r="B109" s="34">
        <v>3</v>
      </c>
      <c r="C109" s="33" t="s">
        <v>18</v>
      </c>
      <c r="D109" s="35" t="s">
        <v>220</v>
      </c>
      <c r="E109" s="36">
        <v>3.59</v>
      </c>
      <c r="F109" s="37"/>
      <c r="G109" s="38"/>
      <c r="H109" s="41">
        <v>8920.8150000000005</v>
      </c>
      <c r="I109" s="18"/>
      <c r="J109" s="18"/>
      <c r="K109" s="18"/>
    </row>
    <row r="110" spans="1:11" ht="18.75" x14ac:dyDescent="0.3">
      <c r="A110" s="33" t="s">
        <v>221</v>
      </c>
      <c r="B110" s="34">
        <v>11</v>
      </c>
      <c r="C110" s="33" t="s">
        <v>29</v>
      </c>
      <c r="D110" s="35" t="s">
        <v>222</v>
      </c>
      <c r="E110" s="36">
        <v>2.88</v>
      </c>
      <c r="F110" s="37"/>
      <c r="G110" s="38"/>
      <c r="H110" s="41">
        <v>5626.88</v>
      </c>
      <c r="I110" s="18"/>
      <c r="J110" s="18"/>
      <c r="K110" s="18"/>
    </row>
    <row r="111" spans="1:11" ht="18.75" x14ac:dyDescent="0.3">
      <c r="A111" s="33" t="s">
        <v>223</v>
      </c>
      <c r="B111" s="34">
        <v>5</v>
      </c>
      <c r="C111" s="33" t="s">
        <v>24</v>
      </c>
      <c r="D111" s="35" t="s">
        <v>224</v>
      </c>
      <c r="E111" s="36">
        <v>1.61</v>
      </c>
      <c r="F111" s="37"/>
      <c r="G111" s="38"/>
      <c r="H111" s="42">
        <v>1259</v>
      </c>
      <c r="I111" s="18"/>
      <c r="J111" s="18"/>
      <c r="K111" s="18"/>
    </row>
    <row r="112" spans="1:11" ht="18.75" x14ac:dyDescent="0.3">
      <c r="A112" s="33" t="s">
        <v>225</v>
      </c>
      <c r="B112" s="34">
        <v>3</v>
      </c>
      <c r="C112" s="33" t="s">
        <v>140</v>
      </c>
      <c r="D112" s="35" t="s">
        <v>226</v>
      </c>
      <c r="E112" s="36">
        <v>4.8099999999999996</v>
      </c>
      <c r="F112" s="37"/>
      <c r="G112" s="38"/>
      <c r="H112" s="41">
        <v>6754.6909999999998</v>
      </c>
      <c r="I112" s="18"/>
      <c r="J112" s="18"/>
      <c r="K112" s="18"/>
    </row>
    <row r="113" spans="1:13" ht="18.75" x14ac:dyDescent="0.3">
      <c r="A113" s="33" t="s">
        <v>227</v>
      </c>
      <c r="B113" s="34">
        <v>5</v>
      </c>
      <c r="C113" s="33" t="s">
        <v>24</v>
      </c>
      <c r="D113" s="35" t="s">
        <v>228</v>
      </c>
      <c r="E113" s="36">
        <v>2.23</v>
      </c>
      <c r="F113" s="37"/>
      <c r="G113" s="38"/>
      <c r="H113" s="42">
        <v>6407</v>
      </c>
      <c r="I113" s="18"/>
      <c r="J113" s="18"/>
      <c r="K113" s="18"/>
    </row>
    <row r="114" spans="1:13" ht="18.75" x14ac:dyDescent="0.3">
      <c r="A114" s="33" t="s">
        <v>229</v>
      </c>
      <c r="B114" s="34">
        <v>3</v>
      </c>
      <c r="C114" s="33" t="s">
        <v>18</v>
      </c>
      <c r="D114" s="35" t="s">
        <v>230</v>
      </c>
      <c r="E114" s="36">
        <v>2.23</v>
      </c>
      <c r="F114" s="37"/>
      <c r="G114" s="38"/>
      <c r="H114" s="41">
        <v>8776.9369999999999</v>
      </c>
      <c r="I114" s="18"/>
      <c r="J114" s="18"/>
      <c r="K114" s="18"/>
    </row>
    <row r="115" spans="1:13" ht="18.75" x14ac:dyDescent="0.3">
      <c r="A115" s="33" t="s">
        <v>231</v>
      </c>
      <c r="B115" s="34">
        <v>10</v>
      </c>
      <c r="C115" s="33" t="s">
        <v>18</v>
      </c>
      <c r="D115" s="35" t="s">
        <v>232</v>
      </c>
      <c r="E115" s="36">
        <v>3.27</v>
      </c>
      <c r="F115" s="37"/>
      <c r="G115" s="38"/>
      <c r="H115" s="41">
        <v>3792.1089999999999</v>
      </c>
      <c r="I115" s="18"/>
      <c r="J115" s="18"/>
      <c r="K115" s="18"/>
    </row>
    <row r="116" spans="1:13" ht="18.75" x14ac:dyDescent="0.3">
      <c r="A116" s="33" t="s">
        <v>233</v>
      </c>
      <c r="B116" s="34">
        <v>11</v>
      </c>
      <c r="C116" s="33" t="s">
        <v>89</v>
      </c>
      <c r="D116" s="35" t="s">
        <v>234</v>
      </c>
      <c r="E116" s="36">
        <v>1.42</v>
      </c>
      <c r="F116" s="37"/>
      <c r="G116" s="38"/>
      <c r="H116" s="41">
        <v>5155.0129999999999</v>
      </c>
      <c r="I116" s="18"/>
      <c r="J116" s="18"/>
      <c r="K116" s="18"/>
    </row>
    <row r="117" spans="1:13" ht="18.75" x14ac:dyDescent="0.3">
      <c r="A117" s="33" t="s">
        <v>235</v>
      </c>
      <c r="B117" s="34">
        <v>6</v>
      </c>
      <c r="C117" s="33" t="s">
        <v>24</v>
      </c>
      <c r="D117" s="35" t="s">
        <v>236</v>
      </c>
      <c r="E117" s="36">
        <v>2.17</v>
      </c>
      <c r="F117" s="37"/>
      <c r="G117" s="38"/>
      <c r="H117" s="42">
        <v>8266</v>
      </c>
      <c r="I117" s="18"/>
      <c r="J117" s="18"/>
      <c r="K117" s="18"/>
    </row>
    <row r="118" spans="1:13" ht="18" x14ac:dyDescent="0.25">
      <c r="A118" s="45" t="s">
        <v>37</v>
      </c>
      <c r="B118" s="44">
        <f>SUM(B107:B117)</f>
        <v>72</v>
      </c>
      <c r="C118" s="43"/>
      <c r="D118" s="46" t="s">
        <v>163</v>
      </c>
      <c r="E118" s="50">
        <f>SUM(E107:E117)</f>
        <v>28.92</v>
      </c>
      <c r="F118" s="50">
        <f>30-E118</f>
        <v>1.0799999999999983</v>
      </c>
      <c r="G118" s="47">
        <v>10</v>
      </c>
      <c r="H118" s="51"/>
      <c r="I118" s="18"/>
      <c r="J118" s="18"/>
      <c r="K118" s="18"/>
    </row>
    <row r="122" spans="1:13" x14ac:dyDescent="0.25">
      <c r="J122" t="s">
        <v>73</v>
      </c>
    </row>
    <row r="123" spans="1:13" x14ac:dyDescent="0.25">
      <c r="E123" s="3"/>
      <c r="F123" s="3"/>
      <c r="L123" t="s">
        <v>73</v>
      </c>
    </row>
    <row r="124" spans="1:13" x14ac:dyDescent="0.25">
      <c r="J124" t="s">
        <v>73</v>
      </c>
    </row>
    <row r="125" spans="1:13" x14ac:dyDescent="0.25">
      <c r="M125" t="s">
        <v>73</v>
      </c>
    </row>
    <row r="126" spans="1:13" x14ac:dyDescent="0.25">
      <c r="I126" t="s">
        <v>73</v>
      </c>
    </row>
    <row r="127" spans="1:13" x14ac:dyDescent="0.25">
      <c r="I127" t="s">
        <v>73</v>
      </c>
    </row>
  </sheetData>
  <mergeCells count="2">
    <mergeCell ref="A2:H2"/>
    <mergeCell ref="A3:H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7A377-33D0-42DB-91B5-B4A0DAB8CD33}">
  <dimension ref="A1:D94"/>
  <sheetViews>
    <sheetView showGridLines="0" workbookViewId="0">
      <selection activeCell="E97" sqref="E97"/>
    </sheetView>
  </sheetViews>
  <sheetFormatPr defaultRowHeight="15" x14ac:dyDescent="0.25"/>
  <cols>
    <col min="1" max="1" width="24.7109375" bestFit="1" customWidth="1"/>
    <col min="2" max="2" width="23.7109375" bestFit="1" customWidth="1"/>
    <col min="3" max="3" width="10.85546875" bestFit="1" customWidth="1"/>
    <col min="4" max="4" width="28" bestFit="1" customWidth="1"/>
  </cols>
  <sheetData>
    <row r="1" spans="1:4" x14ac:dyDescent="0.25">
      <c r="A1" s="5" t="s">
        <v>2</v>
      </c>
      <c r="B1" s="7" t="s">
        <v>4</v>
      </c>
      <c r="C1" s="7" t="s">
        <v>237</v>
      </c>
      <c r="D1" s="5" t="s">
        <v>9</v>
      </c>
    </row>
    <row r="2" spans="1:4" x14ac:dyDescent="0.25">
      <c r="A2" s="6" t="s">
        <v>10</v>
      </c>
      <c r="B2" s="8"/>
      <c r="C2" s="52"/>
      <c r="D2" s="6" t="s">
        <v>16</v>
      </c>
    </row>
    <row r="3" spans="1:4" x14ac:dyDescent="0.25">
      <c r="A3" t="s">
        <v>17</v>
      </c>
      <c r="B3" t="s">
        <v>18</v>
      </c>
      <c r="C3" t="s">
        <v>240</v>
      </c>
      <c r="D3" s="53">
        <v>6446.835</v>
      </c>
    </row>
    <row r="4" spans="1:4" x14ac:dyDescent="0.25">
      <c r="A4" t="s">
        <v>20</v>
      </c>
      <c r="B4" t="s">
        <v>21</v>
      </c>
      <c r="C4" t="s">
        <v>238</v>
      </c>
      <c r="D4" s="53">
        <v>6471.9679999999998</v>
      </c>
    </row>
    <row r="5" spans="1:4" x14ac:dyDescent="0.25">
      <c r="A5" t="s">
        <v>23</v>
      </c>
      <c r="B5" t="s">
        <v>24</v>
      </c>
      <c r="C5" t="s">
        <v>239</v>
      </c>
      <c r="D5" s="53">
        <v>4797</v>
      </c>
    </row>
    <row r="6" spans="1:4" x14ac:dyDescent="0.25">
      <c r="A6" t="s">
        <v>26</v>
      </c>
      <c r="B6" t="s">
        <v>18</v>
      </c>
      <c r="C6" t="s">
        <v>240</v>
      </c>
      <c r="D6" s="53">
        <v>4975.2979999999998</v>
      </c>
    </row>
    <row r="7" spans="1:4" x14ac:dyDescent="0.25">
      <c r="A7" t="s">
        <v>28</v>
      </c>
      <c r="B7" t="s">
        <v>29</v>
      </c>
      <c r="C7" t="s">
        <v>241</v>
      </c>
      <c r="D7" s="53">
        <v>5542.8459999999995</v>
      </c>
    </row>
    <row r="8" spans="1:4" x14ac:dyDescent="0.25">
      <c r="A8" t="s">
        <v>31</v>
      </c>
      <c r="B8" t="s">
        <v>32</v>
      </c>
      <c r="C8" t="s">
        <v>239</v>
      </c>
      <c r="D8" s="53">
        <v>5062.4629999999997</v>
      </c>
    </row>
    <row r="9" spans="1:4" x14ac:dyDescent="0.25">
      <c r="A9" t="s">
        <v>34</v>
      </c>
      <c r="B9" t="s">
        <v>35</v>
      </c>
      <c r="C9" t="s">
        <v>242</v>
      </c>
      <c r="D9" s="53">
        <v>4686.4560000000001</v>
      </c>
    </row>
    <row r="10" spans="1:4" x14ac:dyDescent="0.25">
      <c r="A10" t="s">
        <v>40</v>
      </c>
      <c r="B10" t="s">
        <v>24</v>
      </c>
      <c r="C10" t="s">
        <v>239</v>
      </c>
      <c r="D10" s="53">
        <v>4488</v>
      </c>
    </row>
    <row r="11" spans="1:4" x14ac:dyDescent="0.25">
      <c r="A11" t="s">
        <v>42</v>
      </c>
      <c r="B11" t="s">
        <v>18</v>
      </c>
      <c r="C11" t="s">
        <v>240</v>
      </c>
      <c r="D11" s="53">
        <v>6997.3419999999996</v>
      </c>
    </row>
    <row r="12" spans="1:4" x14ac:dyDescent="0.25">
      <c r="A12" t="s">
        <v>44</v>
      </c>
      <c r="B12" t="s">
        <v>35</v>
      </c>
      <c r="C12" t="s">
        <v>238</v>
      </c>
      <c r="D12" s="53">
        <v>5787.62</v>
      </c>
    </row>
    <row r="13" spans="1:4" x14ac:dyDescent="0.25">
      <c r="A13" t="s">
        <v>46</v>
      </c>
      <c r="B13" t="s">
        <v>35</v>
      </c>
      <c r="C13" t="s">
        <v>242</v>
      </c>
      <c r="D13" s="53">
        <v>5877.5990000000002</v>
      </c>
    </row>
    <row r="14" spans="1:4" x14ac:dyDescent="0.25">
      <c r="A14" t="s">
        <v>48</v>
      </c>
      <c r="B14" t="s">
        <v>29</v>
      </c>
      <c r="C14" t="s">
        <v>241</v>
      </c>
      <c r="D14" s="53">
        <v>6779.6310000000003</v>
      </c>
    </row>
    <row r="15" spans="1:4" x14ac:dyDescent="0.25">
      <c r="A15" t="s">
        <v>50</v>
      </c>
      <c r="B15" t="s">
        <v>35</v>
      </c>
      <c r="C15" t="s">
        <v>238</v>
      </c>
      <c r="D15" s="53">
        <v>7402.98</v>
      </c>
    </row>
    <row r="16" spans="1:4" x14ac:dyDescent="0.25">
      <c r="A16" t="s">
        <v>52</v>
      </c>
      <c r="B16" t="s">
        <v>18</v>
      </c>
      <c r="C16" t="s">
        <v>240</v>
      </c>
      <c r="D16" s="53">
        <v>5718.2060000000001</v>
      </c>
    </row>
    <row r="17" spans="1:4" x14ac:dyDescent="0.25">
      <c r="A17" t="s">
        <v>54</v>
      </c>
      <c r="B17" t="s">
        <v>29</v>
      </c>
      <c r="C17" t="s">
        <v>241</v>
      </c>
      <c r="D17" s="53">
        <v>6471.125</v>
      </c>
    </row>
    <row r="18" spans="1:4" x14ac:dyDescent="0.25">
      <c r="A18" t="s">
        <v>58</v>
      </c>
      <c r="B18" t="s">
        <v>59</v>
      </c>
      <c r="C18" t="s">
        <v>240</v>
      </c>
      <c r="D18" s="53">
        <v>4952.8119999999999</v>
      </c>
    </row>
    <row r="19" spans="1:4" x14ac:dyDescent="0.25">
      <c r="A19" t="s">
        <v>61</v>
      </c>
      <c r="B19" t="s">
        <v>21</v>
      </c>
      <c r="C19" t="s">
        <v>238</v>
      </c>
      <c r="D19" s="53">
        <v>5290.665</v>
      </c>
    </row>
    <row r="20" spans="1:4" x14ac:dyDescent="0.25">
      <c r="A20" t="s">
        <v>63</v>
      </c>
      <c r="B20" t="s">
        <v>64</v>
      </c>
      <c r="C20" t="s">
        <v>238</v>
      </c>
      <c r="D20" s="53">
        <v>150</v>
      </c>
    </row>
    <row r="21" spans="1:4" x14ac:dyDescent="0.25">
      <c r="A21" t="s">
        <v>66</v>
      </c>
      <c r="B21" t="s">
        <v>35</v>
      </c>
      <c r="C21" t="s">
        <v>242</v>
      </c>
      <c r="D21" s="53">
        <v>4140.4110000000001</v>
      </c>
    </row>
    <row r="22" spans="1:4" x14ac:dyDescent="0.25">
      <c r="A22" t="s">
        <v>68</v>
      </c>
      <c r="B22" t="s">
        <v>35</v>
      </c>
      <c r="C22" t="s">
        <v>238</v>
      </c>
      <c r="D22" s="53">
        <v>6121.8419999999996</v>
      </c>
    </row>
    <row r="23" spans="1:4" x14ac:dyDescent="0.25">
      <c r="A23" t="s">
        <v>70</v>
      </c>
      <c r="B23" t="s">
        <v>18</v>
      </c>
      <c r="C23" t="s">
        <v>240</v>
      </c>
      <c r="D23" s="53">
        <v>5643.2089999999998</v>
      </c>
    </row>
    <row r="24" spans="1:4" x14ac:dyDescent="0.25">
      <c r="A24" t="s">
        <v>75</v>
      </c>
      <c r="B24" t="s">
        <v>32</v>
      </c>
      <c r="C24" t="s">
        <v>239</v>
      </c>
      <c r="D24" s="53">
        <v>5736.2969999999996</v>
      </c>
    </row>
    <row r="25" spans="1:4" x14ac:dyDescent="0.25">
      <c r="A25" t="s">
        <v>77</v>
      </c>
      <c r="B25" t="s">
        <v>18</v>
      </c>
      <c r="C25" t="s">
        <v>239</v>
      </c>
      <c r="D25" s="53">
        <v>4696.5389999999998</v>
      </c>
    </row>
    <row r="26" spans="1:4" x14ac:dyDescent="0.25">
      <c r="A26" t="s">
        <v>79</v>
      </c>
      <c r="B26" t="s">
        <v>80</v>
      </c>
      <c r="C26" t="s">
        <v>239</v>
      </c>
      <c r="D26" s="53">
        <v>4598.1080000000002</v>
      </c>
    </row>
    <row r="27" spans="1:4" x14ac:dyDescent="0.25">
      <c r="A27" t="s">
        <v>82</v>
      </c>
      <c r="B27" t="s">
        <v>18</v>
      </c>
      <c r="C27" t="s">
        <v>240</v>
      </c>
      <c r="D27" s="53">
        <v>7078.415</v>
      </c>
    </row>
    <row r="28" spans="1:4" x14ac:dyDescent="0.25">
      <c r="A28" t="s">
        <v>84</v>
      </c>
      <c r="B28" t="s">
        <v>29</v>
      </c>
      <c r="C28" t="s">
        <v>241</v>
      </c>
      <c r="D28" s="53">
        <v>5542.24</v>
      </c>
    </row>
    <row r="29" spans="1:4" x14ac:dyDescent="0.25">
      <c r="A29" t="s">
        <v>86</v>
      </c>
      <c r="B29" t="s">
        <v>29</v>
      </c>
      <c r="C29" t="s">
        <v>241</v>
      </c>
      <c r="D29" s="53">
        <v>6143.7759999999998</v>
      </c>
    </row>
    <row r="30" spans="1:4" x14ac:dyDescent="0.25">
      <c r="A30" t="s">
        <v>88</v>
      </c>
      <c r="B30" t="s">
        <v>89</v>
      </c>
      <c r="C30" t="s">
        <v>240</v>
      </c>
      <c r="D30" s="53">
        <v>6081.3779999999997</v>
      </c>
    </row>
    <row r="31" spans="1:4" x14ac:dyDescent="0.25">
      <c r="A31" t="s">
        <v>91</v>
      </c>
      <c r="B31" t="s">
        <v>24</v>
      </c>
      <c r="C31" t="s">
        <v>239</v>
      </c>
      <c r="D31" s="53">
        <v>5576</v>
      </c>
    </row>
    <row r="32" spans="1:4" x14ac:dyDescent="0.25">
      <c r="A32" t="s">
        <v>93</v>
      </c>
      <c r="B32" t="s">
        <v>35</v>
      </c>
      <c r="C32" t="s">
        <v>238</v>
      </c>
      <c r="D32" s="53">
        <v>6213.8429999999998</v>
      </c>
    </row>
    <row r="33" spans="1:4" x14ac:dyDescent="0.25">
      <c r="A33" t="s">
        <v>97</v>
      </c>
      <c r="B33" t="s">
        <v>18</v>
      </c>
      <c r="C33" t="s">
        <v>240</v>
      </c>
      <c r="D33" s="53">
        <v>5967.68</v>
      </c>
    </row>
    <row r="34" spans="1:4" x14ac:dyDescent="0.25">
      <c r="A34" t="s">
        <v>99</v>
      </c>
      <c r="B34" t="s">
        <v>18</v>
      </c>
      <c r="C34" t="s">
        <v>240</v>
      </c>
      <c r="D34" s="53">
        <v>7852.0029999999997</v>
      </c>
    </row>
    <row r="35" spans="1:4" x14ac:dyDescent="0.25">
      <c r="A35" t="s">
        <v>101</v>
      </c>
      <c r="B35" t="s">
        <v>35</v>
      </c>
      <c r="C35" t="s">
        <v>238</v>
      </c>
      <c r="D35" s="53">
        <v>7957.1869999999999</v>
      </c>
    </row>
    <row r="36" spans="1:4" x14ac:dyDescent="0.25">
      <c r="A36" t="s">
        <v>103</v>
      </c>
      <c r="B36" t="s">
        <v>24</v>
      </c>
      <c r="C36" t="s">
        <v>240</v>
      </c>
      <c r="D36" s="53">
        <v>4010</v>
      </c>
    </row>
    <row r="37" spans="1:4" x14ac:dyDescent="0.25">
      <c r="A37" t="s">
        <v>105</v>
      </c>
      <c r="B37" t="s">
        <v>32</v>
      </c>
      <c r="C37" t="s">
        <v>239</v>
      </c>
      <c r="D37" s="53">
        <v>4815.1970000000001</v>
      </c>
    </row>
    <row r="38" spans="1:4" x14ac:dyDescent="0.25">
      <c r="A38" t="s">
        <v>107</v>
      </c>
      <c r="B38" t="s">
        <v>29</v>
      </c>
      <c r="C38" t="s">
        <v>241</v>
      </c>
      <c r="D38" s="53">
        <v>6643.6629999999996</v>
      </c>
    </row>
    <row r="39" spans="1:4" x14ac:dyDescent="0.25">
      <c r="A39" t="s">
        <v>109</v>
      </c>
      <c r="B39" t="s">
        <v>35</v>
      </c>
      <c r="C39" t="s">
        <v>238</v>
      </c>
      <c r="D39" s="53">
        <v>5577.4229999999998</v>
      </c>
    </row>
    <row r="40" spans="1:4" x14ac:dyDescent="0.25">
      <c r="A40" t="s">
        <v>111</v>
      </c>
      <c r="B40" t="s">
        <v>18</v>
      </c>
      <c r="C40" t="s">
        <v>240</v>
      </c>
      <c r="D40" s="53">
        <v>7257.28</v>
      </c>
    </row>
    <row r="41" spans="1:4" x14ac:dyDescent="0.25">
      <c r="A41" t="s">
        <v>115</v>
      </c>
      <c r="B41" t="s">
        <v>35</v>
      </c>
      <c r="C41" t="s">
        <v>242</v>
      </c>
      <c r="D41" s="53">
        <v>7618.5870000000004</v>
      </c>
    </row>
    <row r="42" spans="1:4" x14ac:dyDescent="0.25">
      <c r="A42" t="s">
        <v>117</v>
      </c>
      <c r="B42" t="s">
        <v>24</v>
      </c>
      <c r="C42" t="s">
        <v>239</v>
      </c>
      <c r="D42" s="53">
        <v>2450</v>
      </c>
    </row>
    <row r="43" spans="1:4" x14ac:dyDescent="0.25">
      <c r="A43" t="s">
        <v>119</v>
      </c>
      <c r="B43" t="s">
        <v>35</v>
      </c>
      <c r="C43" t="s">
        <v>242</v>
      </c>
      <c r="D43" s="53">
        <v>5828.7049999999999</v>
      </c>
    </row>
    <row r="44" spans="1:4" x14ac:dyDescent="0.25">
      <c r="A44" t="s">
        <v>121</v>
      </c>
      <c r="B44" t="s">
        <v>59</v>
      </c>
      <c r="C44" t="s">
        <v>240</v>
      </c>
      <c r="D44" s="53">
        <v>8365.1149999999998</v>
      </c>
    </row>
    <row r="45" spans="1:4" x14ac:dyDescent="0.25">
      <c r="A45" t="s">
        <v>123</v>
      </c>
      <c r="B45" t="s">
        <v>35</v>
      </c>
      <c r="C45" t="s">
        <v>238</v>
      </c>
      <c r="D45" s="53">
        <v>7377.4830000000002</v>
      </c>
    </row>
    <row r="46" spans="1:4" x14ac:dyDescent="0.25">
      <c r="A46" t="s">
        <v>125</v>
      </c>
      <c r="B46" t="s">
        <v>35</v>
      </c>
      <c r="C46" t="s">
        <v>238</v>
      </c>
      <c r="D46" s="53">
        <v>5498.34</v>
      </c>
    </row>
    <row r="47" spans="1:4" x14ac:dyDescent="0.25">
      <c r="A47" t="s">
        <v>127</v>
      </c>
      <c r="B47" t="s">
        <v>59</v>
      </c>
      <c r="C47" t="s">
        <v>240</v>
      </c>
      <c r="D47" s="53">
        <v>7389.9030000000002</v>
      </c>
    </row>
    <row r="48" spans="1:4" x14ac:dyDescent="0.25">
      <c r="A48" t="s">
        <v>129</v>
      </c>
      <c r="B48" t="s">
        <v>29</v>
      </c>
      <c r="C48" t="s">
        <v>241</v>
      </c>
      <c r="D48" s="53">
        <v>7063.4679999999998</v>
      </c>
    </row>
    <row r="49" spans="1:4" x14ac:dyDescent="0.25">
      <c r="A49" t="s">
        <v>131</v>
      </c>
      <c r="B49" t="s">
        <v>35</v>
      </c>
      <c r="C49" t="s">
        <v>242</v>
      </c>
      <c r="D49" s="53">
        <v>8524.6749999999993</v>
      </c>
    </row>
    <row r="50" spans="1:4" x14ac:dyDescent="0.25">
      <c r="A50" t="s">
        <v>133</v>
      </c>
      <c r="B50" t="s">
        <v>29</v>
      </c>
      <c r="C50" t="s">
        <v>241</v>
      </c>
      <c r="D50" s="53">
        <v>5741.5479999999998</v>
      </c>
    </row>
    <row r="51" spans="1:4" x14ac:dyDescent="0.25">
      <c r="A51" t="s">
        <v>135</v>
      </c>
      <c r="B51" t="s">
        <v>24</v>
      </c>
      <c r="C51" t="s">
        <v>239</v>
      </c>
      <c r="D51" s="53">
        <v>9142</v>
      </c>
    </row>
    <row r="52" spans="1:4" x14ac:dyDescent="0.25">
      <c r="A52" t="s">
        <v>139</v>
      </c>
      <c r="B52" t="s">
        <v>140</v>
      </c>
      <c r="C52" t="s">
        <v>238</v>
      </c>
      <c r="D52" s="53">
        <v>6988.0910000000003</v>
      </c>
    </row>
    <row r="53" spans="1:4" x14ac:dyDescent="0.25">
      <c r="A53" t="s">
        <v>142</v>
      </c>
      <c r="B53" t="s">
        <v>24</v>
      </c>
      <c r="C53" t="s">
        <v>239</v>
      </c>
      <c r="D53" s="53">
        <v>4157</v>
      </c>
    </row>
    <row r="54" spans="1:4" x14ac:dyDescent="0.25">
      <c r="A54" t="s">
        <v>144</v>
      </c>
      <c r="B54" t="s">
        <v>140</v>
      </c>
      <c r="C54" t="s">
        <v>242</v>
      </c>
      <c r="D54" s="53">
        <v>8381.6419999999998</v>
      </c>
    </row>
    <row r="55" spans="1:4" x14ac:dyDescent="0.25">
      <c r="A55" t="s">
        <v>146</v>
      </c>
      <c r="B55" t="s">
        <v>89</v>
      </c>
      <c r="C55" t="s">
        <v>240</v>
      </c>
      <c r="D55" s="53">
        <v>6212.77</v>
      </c>
    </row>
    <row r="56" spans="1:4" x14ac:dyDescent="0.25">
      <c r="A56" t="s">
        <v>148</v>
      </c>
      <c r="B56" t="s">
        <v>24</v>
      </c>
      <c r="C56" t="s">
        <v>239</v>
      </c>
      <c r="D56" s="53">
        <v>9754</v>
      </c>
    </row>
    <row r="57" spans="1:4" x14ac:dyDescent="0.25">
      <c r="A57" t="s">
        <v>150</v>
      </c>
      <c r="B57" t="s">
        <v>18</v>
      </c>
      <c r="C57" t="s">
        <v>240</v>
      </c>
      <c r="D57" s="53">
        <v>8786.2119999999995</v>
      </c>
    </row>
    <row r="58" spans="1:4" x14ac:dyDescent="0.25">
      <c r="A58" t="s">
        <v>152</v>
      </c>
      <c r="B58" t="s">
        <v>18</v>
      </c>
      <c r="C58" t="s">
        <v>240</v>
      </c>
      <c r="D58" s="53">
        <v>6823.2280000000001</v>
      </c>
    </row>
    <row r="59" spans="1:4" x14ac:dyDescent="0.25">
      <c r="A59" t="s">
        <v>154</v>
      </c>
      <c r="B59" t="s">
        <v>32</v>
      </c>
      <c r="C59" t="s">
        <v>239</v>
      </c>
      <c r="D59" s="53">
        <v>4004.6</v>
      </c>
    </row>
    <row r="60" spans="1:4" x14ac:dyDescent="0.25">
      <c r="A60" s="19" t="s">
        <v>158</v>
      </c>
      <c r="B60" s="19" t="s">
        <v>140</v>
      </c>
      <c r="C60" t="s">
        <v>238</v>
      </c>
      <c r="D60" s="56">
        <v>5976.6629999999996</v>
      </c>
    </row>
    <row r="61" spans="1:4" x14ac:dyDescent="0.25">
      <c r="A61" s="19" t="s">
        <v>164</v>
      </c>
      <c r="B61" s="19" t="s">
        <v>21</v>
      </c>
      <c r="C61" t="s">
        <v>238</v>
      </c>
      <c r="D61" s="56">
        <v>4108.1080000000002</v>
      </c>
    </row>
    <row r="62" spans="1:4" x14ac:dyDescent="0.25">
      <c r="A62" s="19" t="s">
        <v>166</v>
      </c>
      <c r="B62" s="19" t="s">
        <v>29</v>
      </c>
      <c r="C62" t="s">
        <v>241</v>
      </c>
      <c r="D62" s="56">
        <v>8457.4320000000007</v>
      </c>
    </row>
    <row r="63" spans="1:4" x14ac:dyDescent="0.25">
      <c r="A63" s="19" t="s">
        <v>168</v>
      </c>
      <c r="B63" s="19" t="s">
        <v>59</v>
      </c>
      <c r="C63" t="s">
        <v>240</v>
      </c>
      <c r="D63" s="56">
        <v>6944.0519999999997</v>
      </c>
    </row>
    <row r="64" spans="1:4" x14ac:dyDescent="0.25">
      <c r="A64" s="19" t="s">
        <v>170</v>
      </c>
      <c r="B64" s="19" t="s">
        <v>140</v>
      </c>
      <c r="C64" t="s">
        <v>238</v>
      </c>
      <c r="D64" s="56">
        <v>7276.8230000000003</v>
      </c>
    </row>
    <row r="65" spans="1:4" x14ac:dyDescent="0.25">
      <c r="A65" s="19" t="s">
        <v>172</v>
      </c>
      <c r="B65" s="19" t="s">
        <v>140</v>
      </c>
      <c r="C65" t="s">
        <v>238</v>
      </c>
      <c r="D65" s="56">
        <v>8447.0229999999992</v>
      </c>
    </row>
    <row r="66" spans="1:4" x14ac:dyDescent="0.25">
      <c r="A66" s="19" t="s">
        <v>174</v>
      </c>
      <c r="B66" s="19" t="s">
        <v>24</v>
      </c>
      <c r="C66" t="s">
        <v>239</v>
      </c>
      <c r="D66" s="56">
        <v>10447</v>
      </c>
    </row>
    <row r="67" spans="1:4" x14ac:dyDescent="0.25">
      <c r="A67" s="33" t="s">
        <v>177</v>
      </c>
      <c r="B67" s="33" t="s">
        <v>18</v>
      </c>
      <c r="C67" t="s">
        <v>240</v>
      </c>
      <c r="D67" s="54">
        <v>8208.5220000000008</v>
      </c>
    </row>
    <row r="68" spans="1:4" x14ac:dyDescent="0.25">
      <c r="A68" s="33" t="s">
        <v>179</v>
      </c>
      <c r="B68" s="33" t="s">
        <v>18</v>
      </c>
      <c r="C68" t="s">
        <v>240</v>
      </c>
      <c r="D68" s="54">
        <v>8384.8989999999994</v>
      </c>
    </row>
    <row r="69" spans="1:4" x14ac:dyDescent="0.25">
      <c r="A69" s="33" t="s">
        <v>181</v>
      </c>
      <c r="B69" s="33" t="s">
        <v>182</v>
      </c>
      <c r="C69" t="s">
        <v>238</v>
      </c>
      <c r="D69" s="57">
        <v>2341.846</v>
      </c>
    </row>
    <row r="70" spans="1:4" x14ac:dyDescent="0.25">
      <c r="A70" s="33" t="s">
        <v>184</v>
      </c>
      <c r="B70" s="33" t="s">
        <v>29</v>
      </c>
      <c r="C70" t="s">
        <v>241</v>
      </c>
      <c r="D70" s="57">
        <v>6611.2560000000003</v>
      </c>
    </row>
    <row r="71" spans="1:4" x14ac:dyDescent="0.25">
      <c r="A71" s="33" t="s">
        <v>186</v>
      </c>
      <c r="B71" s="33" t="s">
        <v>21</v>
      </c>
      <c r="C71" t="s">
        <v>242</v>
      </c>
      <c r="D71" s="57">
        <v>4500.0820000000003</v>
      </c>
    </row>
    <row r="72" spans="1:4" x14ac:dyDescent="0.25">
      <c r="A72" s="33" t="s">
        <v>188</v>
      </c>
      <c r="B72" s="33" t="s">
        <v>24</v>
      </c>
      <c r="C72" t="s">
        <v>239</v>
      </c>
      <c r="D72" s="57">
        <v>10410</v>
      </c>
    </row>
    <row r="73" spans="1:4" x14ac:dyDescent="0.25">
      <c r="A73" s="33" t="s">
        <v>190</v>
      </c>
      <c r="B73" s="33" t="s">
        <v>18</v>
      </c>
      <c r="C73" t="s">
        <v>240</v>
      </c>
      <c r="D73" s="54">
        <v>7228.0889999999999</v>
      </c>
    </row>
    <row r="74" spans="1:4" x14ac:dyDescent="0.25">
      <c r="A74" s="33" t="s">
        <v>192</v>
      </c>
      <c r="B74" s="33" t="s">
        <v>140</v>
      </c>
      <c r="C74" t="s">
        <v>238</v>
      </c>
      <c r="D74" s="57">
        <v>8233.9660000000003</v>
      </c>
    </row>
    <row r="75" spans="1:4" x14ac:dyDescent="0.25">
      <c r="A75" s="33" t="s">
        <v>194</v>
      </c>
      <c r="B75" s="33" t="s">
        <v>59</v>
      </c>
      <c r="C75" t="s">
        <v>240</v>
      </c>
      <c r="D75" s="57">
        <v>7209.9750000000004</v>
      </c>
    </row>
    <row r="76" spans="1:4" x14ac:dyDescent="0.25">
      <c r="A76" s="33" t="s">
        <v>197</v>
      </c>
      <c r="B76" s="33" t="s">
        <v>24</v>
      </c>
      <c r="C76" t="s">
        <v>240</v>
      </c>
      <c r="D76" s="58">
        <v>1167.3810000000001</v>
      </c>
    </row>
    <row r="77" spans="1:4" x14ac:dyDescent="0.25">
      <c r="A77" s="33" t="s">
        <v>200</v>
      </c>
      <c r="B77" s="33" t="s">
        <v>29</v>
      </c>
      <c r="C77" t="s">
        <v>241</v>
      </c>
      <c r="D77" s="57">
        <v>5447.4610000000002</v>
      </c>
    </row>
    <row r="78" spans="1:4" x14ac:dyDescent="0.25">
      <c r="A78" s="33" t="s">
        <v>202</v>
      </c>
      <c r="B78" s="33" t="s">
        <v>24</v>
      </c>
      <c r="C78" t="s">
        <v>240</v>
      </c>
      <c r="D78" s="58">
        <v>1167.3810000000001</v>
      </c>
    </row>
    <row r="79" spans="1:4" x14ac:dyDescent="0.25">
      <c r="A79" s="33" t="s">
        <v>204</v>
      </c>
      <c r="B79" s="33" t="s">
        <v>140</v>
      </c>
      <c r="C79" t="s">
        <v>238</v>
      </c>
      <c r="D79" s="58">
        <v>8902.3179999999993</v>
      </c>
    </row>
    <row r="80" spans="1:4" x14ac:dyDescent="0.25">
      <c r="A80" s="33" t="s">
        <v>206</v>
      </c>
      <c r="B80" s="33" t="s">
        <v>18</v>
      </c>
      <c r="C80" t="s">
        <v>240</v>
      </c>
      <c r="D80" s="55">
        <v>7985.08</v>
      </c>
    </row>
    <row r="81" spans="1:4" x14ac:dyDescent="0.25">
      <c r="A81" s="33" t="s">
        <v>208</v>
      </c>
      <c r="B81" s="33" t="s">
        <v>29</v>
      </c>
      <c r="C81" t="s">
        <v>241</v>
      </c>
      <c r="D81" s="58">
        <v>4547.46</v>
      </c>
    </row>
    <row r="82" spans="1:4" x14ac:dyDescent="0.25">
      <c r="A82" s="33" t="s">
        <v>210</v>
      </c>
      <c r="B82" s="33" t="s">
        <v>18</v>
      </c>
      <c r="C82" t="s">
        <v>240</v>
      </c>
      <c r="D82" s="55">
        <v>6733.4390000000003</v>
      </c>
    </row>
    <row r="83" spans="1:4" x14ac:dyDescent="0.25">
      <c r="A83" s="33" t="s">
        <v>212</v>
      </c>
      <c r="B83" s="33" t="s">
        <v>32</v>
      </c>
      <c r="C83" t="s">
        <v>239</v>
      </c>
      <c r="D83" s="58">
        <v>6350.973</v>
      </c>
    </row>
    <row r="84" spans="1:4" x14ac:dyDescent="0.25">
      <c r="A84" s="33" t="s">
        <v>214</v>
      </c>
      <c r="B84" s="33" t="s">
        <v>18</v>
      </c>
      <c r="C84" t="s">
        <v>240</v>
      </c>
      <c r="D84" s="55">
        <v>7725.8140000000003</v>
      </c>
    </row>
    <row r="85" spans="1:4" x14ac:dyDescent="0.25">
      <c r="A85" s="33" t="s">
        <v>217</v>
      </c>
      <c r="B85" s="33" t="s">
        <v>29</v>
      </c>
      <c r="C85" t="s">
        <v>241</v>
      </c>
      <c r="D85" s="58">
        <v>5868.2929999999997</v>
      </c>
    </row>
    <row r="86" spans="1:4" x14ac:dyDescent="0.25">
      <c r="A86" s="33" t="s">
        <v>219</v>
      </c>
      <c r="B86" s="33" t="s">
        <v>18</v>
      </c>
      <c r="C86" t="s">
        <v>240</v>
      </c>
      <c r="D86" s="55">
        <v>8920.8150000000005</v>
      </c>
    </row>
    <row r="87" spans="1:4" x14ac:dyDescent="0.25">
      <c r="A87" s="33" t="s">
        <v>221</v>
      </c>
      <c r="B87" s="33" t="s">
        <v>29</v>
      </c>
      <c r="C87" t="s">
        <v>241</v>
      </c>
      <c r="D87" s="58">
        <v>5626.88</v>
      </c>
    </row>
    <row r="88" spans="1:4" x14ac:dyDescent="0.25">
      <c r="A88" s="33" t="s">
        <v>223</v>
      </c>
      <c r="B88" s="33" t="s">
        <v>24</v>
      </c>
      <c r="C88" t="s">
        <v>239</v>
      </c>
      <c r="D88" s="58">
        <v>1259</v>
      </c>
    </row>
    <row r="89" spans="1:4" x14ac:dyDescent="0.25">
      <c r="A89" s="33" t="s">
        <v>225</v>
      </c>
      <c r="B89" s="33" t="s">
        <v>140</v>
      </c>
      <c r="C89" t="s">
        <v>238</v>
      </c>
      <c r="D89" s="58">
        <v>6754.6909999999998</v>
      </c>
    </row>
    <row r="90" spans="1:4" x14ac:dyDescent="0.25">
      <c r="A90" s="33" t="s">
        <v>227</v>
      </c>
      <c r="B90" s="33" t="s">
        <v>24</v>
      </c>
      <c r="C90" t="s">
        <v>239</v>
      </c>
      <c r="D90" s="58">
        <v>6407</v>
      </c>
    </row>
    <row r="91" spans="1:4" x14ac:dyDescent="0.25">
      <c r="A91" s="33" t="s">
        <v>229</v>
      </c>
      <c r="B91" s="33" t="s">
        <v>18</v>
      </c>
      <c r="C91" t="s">
        <v>240</v>
      </c>
      <c r="D91" s="55">
        <v>8776.9369999999999</v>
      </c>
    </row>
    <row r="92" spans="1:4" x14ac:dyDescent="0.25">
      <c r="A92" s="33" t="s">
        <v>231</v>
      </c>
      <c r="B92" s="33" t="s">
        <v>18</v>
      </c>
      <c r="C92" t="s">
        <v>239</v>
      </c>
      <c r="D92" s="55">
        <v>3792.1089999999999</v>
      </c>
    </row>
    <row r="93" spans="1:4" x14ac:dyDescent="0.25">
      <c r="A93" s="33" t="s">
        <v>233</v>
      </c>
      <c r="B93" s="33" t="s">
        <v>89</v>
      </c>
      <c r="C93" t="s">
        <v>240</v>
      </c>
      <c r="D93" s="58">
        <v>5155.0129999999999</v>
      </c>
    </row>
    <row r="94" spans="1:4" x14ac:dyDescent="0.25">
      <c r="A94" s="33" t="s">
        <v>235</v>
      </c>
      <c r="B94" s="33" t="s">
        <v>24</v>
      </c>
      <c r="C94" t="s">
        <v>239</v>
      </c>
      <c r="D94" s="58">
        <v>8266</v>
      </c>
    </row>
  </sheetData>
  <autoFilter ref="A1:D94" xr:uid="{D9E7A377-33D0-42DB-91B5-B4A0DAB8CD33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detalhamento pranchas-PRODUTOS</vt:lpstr>
      <vt:lpstr>PRANCHAS - PRODUTOS-OPERADORES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de Souza Correa</dc:creator>
  <cp:lastModifiedBy>Flavia de Souza Correa</cp:lastModifiedBy>
  <dcterms:created xsi:type="dcterms:W3CDTF">2024-08-14T20:20:02Z</dcterms:created>
  <dcterms:modified xsi:type="dcterms:W3CDTF">2024-12-04T18:36:35Z</dcterms:modified>
</cp:coreProperties>
</file>