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<sst xmlns="http://schemas.openxmlformats.org/spreadsheetml/2006/main" count="17" uniqueCount="17">
  <si>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janeiro</t>
  </si>
  <si>
    <t>fevereiro</t>
  </si>
  <si>
    <t>março</t>
  </si>
  <si>
    <t>abril</t>
  </si>
  <si>
    <t>maio</t>
  </si>
  <si>
    <t>junho</t>
  </si>
  <si>
    <t>julho</t>
  </si>
  <si>
    <t>total</t>
  </si>
  <si>
    <t>receita faturada</t>
  </si>
  <si>
    <t>agosto</t>
  </si>
  <si>
    <t>setembro</t>
  </si>
  <si>
    <t>outubro</t>
  </si>
  <si>
    <t>novembro</t>
  </si>
  <si>
    <t>dezembro</t>
  </si>
  <si>
    <t>quadro comparativo</t>
  </si>
  <si>
    <t>média mensal</t>
  </si>
  <si>
    <t>projeção anual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</si>
</sst>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0.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3" fontId="0" fillId="0" borderId="0" xfId="51" applyFont="1" applyAlignment="1">
      <alignment/>
    </xf>
    <xf numFmtId="165" fontId="0" fillId="0" borderId="0" xfId="51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0" xfId="51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Fill="1" applyBorder="1" applyAlignment="1">
      <alignment/>
    </xf>
    <xf numFmtId="43" fontId="0" fillId="33" borderId="10" xfId="5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0" borderId="0" xfId="51" applyFont="1" applyAlignment="1">
      <alignment/>
    </xf>
    <xf numFmtId="43" fontId="0" fillId="33" borderId="10" xfId="51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025"/>
          <c:w val="0.86375"/>
          <c:h val="0.9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Plan1!$C$9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Plan1!$B$10:$B$21</c:f>
              <c:strCache/>
            </c:strRef>
          </c:cat>
          <c:val>
            <c:numRef>
              <c:f>Plan1!$C$10:$C$21</c:f>
              <c:numCache/>
            </c:numRef>
          </c:val>
          <c:shape val="box"/>
        </c:ser>
        <c:ser>
          <c:idx val="1"/>
          <c:order val="1"/>
          <c:tx>
            <c:strRef>
              <c:f>Plan1!$D$9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Plan1!$B$10:$B$21</c:f>
              <c:strCache/>
            </c:strRef>
          </c:cat>
          <c:val>
            <c:numRef>
              <c:f>Plan1!$D$10:$D$21</c:f>
              <c:numCache/>
            </c:numRef>
          </c:val>
          <c:shape val="box"/>
        </c:ser>
        <c:ser>
          <c:idx val="2"/>
          <c:order val="2"/>
          <c:tx>
            <c:strRef>
              <c:f>Plan1!$E$9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Plan1!$B$10:$B$21</c:f>
              <c:strCache/>
            </c:strRef>
          </c:cat>
          <c:val>
            <c:numRef>
              <c:f>Plan1!$E$10:$E$21</c:f>
              <c:numCache/>
            </c:numRef>
          </c:val>
          <c:shape val="box"/>
        </c:ser>
        <c:ser>
          <c:idx val="3"/>
          <c:order val="3"/>
          <c:tx>
            <c:strRef>
              <c:f>Plan1!$F$9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Plan1!$B$10:$B$21</c:f>
              <c:strCache/>
            </c:strRef>
          </c:cat>
          <c:val>
            <c:numRef>
              <c:f>Plan1!$F$10:$F$21</c:f>
              <c:numCache/>
            </c:numRef>
          </c:val>
          <c:shape val="box"/>
        </c:ser>
        <c:shape val="box"/>
        <c:axId val="28558801"/>
        <c:axId val="55702618"/>
      </c:bar3D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346"/>
          <c:w val="0.08525"/>
          <c:h val="0.29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104775</xdr:rowOff>
    </xdr:from>
    <xdr:to>
      <xdr:col>2</xdr:col>
      <xdr:colOff>0</xdr:colOff>
      <xdr:row>4</xdr:row>
      <xdr:rowOff>161925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24</xdr:row>
      <xdr:rowOff>171450</xdr:rowOff>
    </xdr:from>
    <xdr:to>
      <xdr:col>7</xdr:col>
      <xdr:colOff>85725</xdr:colOff>
      <xdr:row>41</xdr:row>
      <xdr:rowOff>47625</xdr:rowOff>
    </xdr:to>
    <xdr:graphicFrame>
      <xdr:nvGraphicFramePr>
        <xdr:cNvPr id="2" name="Gráfico 3"/>
        <xdr:cNvGraphicFramePr/>
      </xdr:nvGraphicFramePr>
      <xdr:xfrm>
        <a:off x="609600" y="4743450"/>
        <a:ext cx="55530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46"/>
  <sheetViews>
    <sheetView showGridLines="0" tabSelected="1" zoomScalePageLayoutView="0" workbookViewId="0" topLeftCell="A1">
      <selection activeCell="K30" sqref="K30"/>
    </sheetView>
  </sheetViews>
  <sheetFormatPr defaultColWidth="9.140625" defaultRowHeight="15"/>
  <cols>
    <col min="2" max="2" width="14.140625" style="0" bestFit="1" customWidth="1"/>
    <col min="3" max="3" width="14.140625" style="0" customWidth="1"/>
    <col min="4" max="4" width="14.8515625" style="0" bestFit="1" customWidth="1"/>
    <col min="5" max="5" width="15.421875" style="0" bestFit="1" customWidth="1"/>
    <col min="6" max="6" width="14.28125" style="0" bestFit="1" customWidth="1"/>
  </cols>
  <sheetData>
    <row r="7" spans="2:12" ht="15">
      <c r="B7" s="18" t="s">
        <v>14</v>
      </c>
      <c r="C7" s="18"/>
      <c r="D7" s="18"/>
      <c r="E7" s="18"/>
      <c r="F7" s="18"/>
      <c r="G7" s="7"/>
      <c r="H7" s="7"/>
      <c r="I7" s="7"/>
      <c r="J7" s="7"/>
      <c r="K7" s="7"/>
      <c r="L7" s="7"/>
    </row>
    <row r="8" spans="2:6" ht="15">
      <c r="B8" s="16" t="s">
        <v>8</v>
      </c>
      <c r="C8" s="17"/>
      <c r="D8" s="17"/>
      <c r="E8" s="17"/>
      <c r="F8" s="17"/>
    </row>
    <row r="9" spans="3:6" ht="15">
      <c r="C9" s="3">
        <v>2016</v>
      </c>
      <c r="D9" s="3">
        <v>2017</v>
      </c>
      <c r="E9" s="3">
        <v>2018</v>
      </c>
      <c r="F9" s="4">
        <v>2019</v>
      </c>
    </row>
    <row r="10" spans="2:6" ht="15">
      <c r="B10" t="s">
        <v>0</v>
      </c>
      <c r="C10" s="14">
        <v>475837.67</v>
      </c>
      <c r="D10" s="1">
        <v>1350782.79</v>
      </c>
      <c r="E10" s="1">
        <v>1233561.68</v>
      </c>
      <c r="F10" s="1">
        <v>1910104.18</v>
      </c>
    </row>
    <row r="11" spans="2:6" ht="15">
      <c r="B11" t="s">
        <v>1</v>
      </c>
      <c r="C11" s="14">
        <v>1048069.94</v>
      </c>
      <c r="D11" s="1">
        <v>1057951.68</v>
      </c>
      <c r="E11" s="1">
        <v>977089.79</v>
      </c>
      <c r="F11" s="8">
        <f>1508270.55+16698.3+10806.03+945</f>
        <v>1536719.8800000001</v>
      </c>
    </row>
    <row r="12" spans="2:6" ht="15">
      <c r="B12" t="s">
        <v>2</v>
      </c>
      <c r="C12" s="14">
        <v>1472661.11</v>
      </c>
      <c r="D12" s="1">
        <v>1057003.76</v>
      </c>
      <c r="E12" s="1">
        <v>1291389.61</v>
      </c>
      <c r="F12" s="9">
        <v>1895800.58</v>
      </c>
    </row>
    <row r="13" spans="2:6" ht="15">
      <c r="B13" t="s">
        <v>3</v>
      </c>
      <c r="C13" s="14">
        <v>1104647.93</v>
      </c>
      <c r="D13" s="1">
        <v>1018744.92</v>
      </c>
      <c r="E13" s="1">
        <v>1289807.56</v>
      </c>
      <c r="F13" s="10">
        <v>1907937.09</v>
      </c>
    </row>
    <row r="14" spans="2:6" ht="15">
      <c r="B14" t="s">
        <v>4</v>
      </c>
      <c r="C14" s="14">
        <v>1554765.21</v>
      </c>
      <c r="D14" s="1">
        <v>1295932.56</v>
      </c>
      <c r="E14" s="1">
        <v>1277903.86</v>
      </c>
      <c r="F14" s="11">
        <v>1939708.02</v>
      </c>
    </row>
    <row r="15" spans="2:6" ht="15">
      <c r="B15" t="s">
        <v>5</v>
      </c>
      <c r="C15" s="14">
        <v>1480384.8</v>
      </c>
      <c r="D15" s="1">
        <v>1461459.09</v>
      </c>
      <c r="E15" s="1">
        <v>1757877.09</v>
      </c>
      <c r="F15" s="11">
        <v>1992301.86</v>
      </c>
    </row>
    <row r="16" spans="2:6" ht="15">
      <c r="B16" t="s">
        <v>6</v>
      </c>
      <c r="C16" s="14">
        <v>1298688.93</v>
      </c>
      <c r="D16" s="1">
        <v>1150435.08</v>
      </c>
      <c r="E16" s="1">
        <v>1370236.55</v>
      </c>
      <c r="F16" s="11">
        <v>1912582.52</v>
      </c>
    </row>
    <row r="17" spans="2:6" ht="15">
      <c r="B17" t="s">
        <v>9</v>
      </c>
      <c r="C17" s="14">
        <v>1963400.06</v>
      </c>
      <c r="D17" s="1">
        <v>1151357.37</v>
      </c>
      <c r="E17" s="1">
        <v>1936760.29</v>
      </c>
      <c r="F17" s="11">
        <v>1759553.32</v>
      </c>
    </row>
    <row r="18" spans="2:6" ht="15">
      <c r="B18" t="s">
        <v>10</v>
      </c>
      <c r="C18" s="14">
        <v>1653899.67</v>
      </c>
      <c r="D18" s="1">
        <v>1066638.48</v>
      </c>
      <c r="E18" s="1">
        <v>1871293.79</v>
      </c>
      <c r="F18" s="11">
        <v>1401833.1</v>
      </c>
    </row>
    <row r="19" spans="2:6" ht="15">
      <c r="B19" t="s">
        <v>11</v>
      </c>
      <c r="C19" s="14">
        <v>1322306.69</v>
      </c>
      <c r="D19" s="1">
        <v>1270914.97</v>
      </c>
      <c r="E19" s="1">
        <v>1139833.08</v>
      </c>
      <c r="F19" s="11">
        <v>1868575.86</v>
      </c>
    </row>
    <row r="20" spans="2:6" ht="15">
      <c r="B20" t="s">
        <v>12</v>
      </c>
      <c r="C20" s="14">
        <v>1427517.11</v>
      </c>
      <c r="D20" s="1">
        <v>1323475.63</v>
      </c>
      <c r="E20" s="1">
        <v>1351130.84</v>
      </c>
      <c r="F20" s="11">
        <v>1012083.38</v>
      </c>
    </row>
    <row r="21" spans="2:6" ht="15">
      <c r="B21" t="s">
        <v>13</v>
      </c>
      <c r="C21" s="14">
        <v>1137685.35</v>
      </c>
      <c r="D21" s="1">
        <v>1672095.33</v>
      </c>
      <c r="E21" s="1">
        <v>1734716.15</v>
      </c>
      <c r="F21" s="11">
        <v>2430504.87</v>
      </c>
    </row>
    <row r="22" spans="2:6" ht="15">
      <c r="B22" t="s">
        <v>7</v>
      </c>
      <c r="C22" s="15">
        <f>SUM(C10:C21)</f>
        <v>15939864.469999999</v>
      </c>
      <c r="D22" s="12">
        <f>SUM(D10:D21)</f>
        <v>14876791.660000002</v>
      </c>
      <c r="E22" s="12">
        <f>SUM(E10:E21)</f>
        <v>17231600.29</v>
      </c>
      <c r="F22" s="15">
        <f>SUM(F10:F21)</f>
        <v>21567704.66</v>
      </c>
    </row>
    <row r="23" spans="2:6" ht="15">
      <c r="B23" t="s">
        <v>15</v>
      </c>
      <c r="C23" s="13">
        <f>C22/12</f>
        <v>1328322.0391666666</v>
      </c>
      <c r="D23" s="12">
        <f>D22/12</f>
        <v>1239732.6383333334</v>
      </c>
      <c r="E23" s="12">
        <f>E22/12</f>
        <v>1435966.6908333332</v>
      </c>
      <c r="F23" s="13">
        <f>F22/12</f>
        <v>1797308.7216666667</v>
      </c>
    </row>
    <row r="24" spans="2:6" ht="15">
      <c r="B24" t="s">
        <v>16</v>
      </c>
      <c r="C24" s="13">
        <v>15939864.47</v>
      </c>
      <c r="D24" s="12">
        <f>D22</f>
        <v>14876791.660000002</v>
      </c>
      <c r="E24" s="12">
        <f>E22</f>
        <v>17231600.29</v>
      </c>
      <c r="F24" s="13">
        <f>F23*12</f>
        <v>21567704.66</v>
      </c>
    </row>
    <row r="42" spans="4:5" ht="15">
      <c r="D42" s="2"/>
      <c r="E42" s="2"/>
    </row>
    <row r="43" spans="4:5" ht="15">
      <c r="D43" s="2"/>
      <c r="E43" s="2"/>
    </row>
    <row r="44" spans="4:5" ht="15">
      <c r="D44" s="2"/>
      <c r="E44" s="2"/>
    </row>
    <row r="45" spans="4:5" ht="15">
      <c r="D45" s="2"/>
      <c r="E45" s="2"/>
    </row>
    <row r="46" spans="4:5" ht="15">
      <c r="D46" s="5"/>
      <c r="E46" s="6"/>
    </row>
  </sheetData>
  <sheetProtection/>
  <mergeCells count="2">
    <mergeCell ref="B8:F8"/>
    <mergeCell ref="B7:F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ignoredErrors>
    <ignoredError sqref="E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flavia.correa</dc:creator>
  <cp:keywords/>
  <dc:description/>
  <cp:lastModifiedBy>flavia.correa</cp:lastModifiedBy>
  <cp:lastPrinted>2020-01-07T13:30:27Z</cp:lastPrinted>
  <dcterms:created xsi:type="dcterms:W3CDTF">2018-09-03T20:12:51Z</dcterms:created>
  <dcterms:modified xsi:type="dcterms:W3CDTF">2020-01-07T13:33:30Z</dcterms:modified>
  <cp:category/>
  <cp:version/>
  <cp:contentType/>
  <cp:contentStatus/>
</cp:coreProperties>
</file>