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55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<sst xmlns="http://schemas.openxmlformats.org/spreadsheetml/2006/main" count="9" uniqueCount="9">
  <si>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LOCALIZAÇÃO/EMBARCAÇÃO</t>
  </si>
  <si>
    <t>CAIS PÚBLICO</t>
  </si>
  <si>
    <t>NAVIOS</t>
  </si>
  <si>
    <t>BARCOS DE APOIO / PESCA/RECREIO</t>
  </si>
  <si>
    <t>CANAL PORTO ORGANIZADO</t>
  </si>
  <si>
    <t>NAVIOS-TANQUE - PETROBRÁS</t>
  </si>
  <si>
    <t>NAVIOS DE CRUZEIRO - TURISMO</t>
  </si>
  <si>
    <t>TOTAL ANUAL</t>
  </si>
  <si>
    <t xml:space="preserve">MOVIMENTAÇÃO DE EMBARCAÇÕES PORTO ORGANIZADO DE SÃO SEBASTIÃO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</si>
</sst>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indent="3"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 wrapText="1"/>
    </xf>
    <xf numFmtId="3" fontId="44" fillId="33" borderId="10" xfId="0" applyNumberFormat="1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45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 wrapText="1"/>
    </xf>
    <xf numFmtId="0" fontId="41" fillId="36" borderId="0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horizontal="center" wrapText="1"/>
    </xf>
    <xf numFmtId="3" fontId="39" fillId="0" borderId="10" xfId="0" applyNumberFormat="1" applyFont="1" applyBorder="1" applyAlignment="1">
      <alignment horizontal="center"/>
    </xf>
    <xf numFmtId="0" fontId="43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center" wrapText="1"/>
    </xf>
    <xf numFmtId="0" fontId="41" fillId="36" borderId="15" xfId="0" applyFont="1" applyFill="1" applyBorder="1" applyAlignment="1">
      <alignment horizontal="center" wrapText="1"/>
    </xf>
    <xf numFmtId="0" fontId="41" fillId="36" borderId="16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1257300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0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26.421875" style="0" customWidth="1"/>
    <col min="13" max="13" width="9.140625" style="1" customWidth="1"/>
  </cols>
  <sheetData>
    <row r="7" spans="1:11" ht="15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3" ht="15">
      <c r="A9" s="13" t="s">
        <v>0</v>
      </c>
      <c r="B9" s="14">
        <v>2005</v>
      </c>
      <c r="C9" s="14">
        <v>2006</v>
      </c>
      <c r="D9" s="14">
        <v>2007</v>
      </c>
      <c r="E9" s="14">
        <v>2008</v>
      </c>
      <c r="F9" s="14">
        <v>2009</v>
      </c>
      <c r="G9" s="14">
        <v>2010</v>
      </c>
      <c r="H9" s="14">
        <v>2011</v>
      </c>
      <c r="I9" s="14">
        <v>2012</v>
      </c>
      <c r="J9" s="15">
        <v>2013</v>
      </c>
      <c r="K9" s="15">
        <v>2014</v>
      </c>
      <c r="L9" s="16">
        <v>2015</v>
      </c>
      <c r="M9" s="16">
        <v>2016</v>
      </c>
    </row>
    <row r="10" spans="1:13" ht="15">
      <c r="A10" s="26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7"/>
    </row>
    <row r="11" spans="1:13" ht="15">
      <c r="A11" s="4" t="s">
        <v>2</v>
      </c>
      <c r="B11" s="5">
        <v>60</v>
      </c>
      <c r="C11" s="5">
        <v>45</v>
      </c>
      <c r="D11" s="5">
        <v>53</v>
      </c>
      <c r="E11" s="5">
        <v>69</v>
      </c>
      <c r="F11" s="5">
        <v>64</v>
      </c>
      <c r="G11" s="5">
        <v>68</v>
      </c>
      <c r="H11" s="5">
        <v>79</v>
      </c>
      <c r="I11" s="5">
        <v>117</v>
      </c>
      <c r="J11" s="9">
        <v>114</v>
      </c>
      <c r="K11" s="9">
        <v>103</v>
      </c>
      <c r="L11" s="5">
        <v>93</v>
      </c>
      <c r="M11" s="5">
        <v>97</v>
      </c>
    </row>
    <row r="12" spans="1:13" ht="24.75">
      <c r="A12" s="4" t="s">
        <v>3</v>
      </c>
      <c r="B12" s="6">
        <v>5265</v>
      </c>
      <c r="C12" s="6">
        <v>4287</v>
      </c>
      <c r="D12" s="6">
        <v>3598</v>
      </c>
      <c r="E12" s="6">
        <v>4817</v>
      </c>
      <c r="F12" s="6">
        <v>3876</v>
      </c>
      <c r="G12" s="6">
        <v>5237</v>
      </c>
      <c r="H12" s="6">
        <v>4985</v>
      </c>
      <c r="I12" s="6">
        <v>4380</v>
      </c>
      <c r="J12" s="12">
        <v>5189</v>
      </c>
      <c r="K12" s="12">
        <v>4811</v>
      </c>
      <c r="L12" s="6">
        <f>1078+101+82+83</f>
        <v>1344</v>
      </c>
      <c r="M12" s="6">
        <f>109+65+97+100+78+110+84+77+5+86+9+68+84+103</f>
        <v>1075</v>
      </c>
    </row>
    <row r="13" spans="1:13" ht="15">
      <c r="A13" s="26" t="s">
        <v>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18"/>
    </row>
    <row r="14" spans="1:15" ht="15">
      <c r="A14" s="4" t="s">
        <v>5</v>
      </c>
      <c r="B14" s="5">
        <v>575</v>
      </c>
      <c r="C14" s="5">
        <v>604</v>
      </c>
      <c r="D14" s="5">
        <v>613</v>
      </c>
      <c r="E14" s="5">
        <v>629</v>
      </c>
      <c r="F14" s="5">
        <v>641</v>
      </c>
      <c r="G14" s="5">
        <v>617</v>
      </c>
      <c r="H14" s="5">
        <v>665</v>
      </c>
      <c r="I14" s="5">
        <v>624</v>
      </c>
      <c r="J14" s="9">
        <v>636</v>
      </c>
      <c r="K14" s="9">
        <v>588</v>
      </c>
      <c r="L14" s="5">
        <f>469+40+48</f>
        <v>557</v>
      </c>
      <c r="M14" s="5">
        <f>53+41+48+48+49+44+51+49+42+47+50+48</f>
        <v>570</v>
      </c>
      <c r="N14" s="20"/>
      <c r="O14" s="21"/>
    </row>
    <row r="15" spans="1:13" ht="15">
      <c r="A15" s="4" t="s">
        <v>6</v>
      </c>
      <c r="B15" s="5">
        <v>39</v>
      </c>
      <c r="C15" s="5">
        <v>62</v>
      </c>
      <c r="D15" s="5">
        <v>61</v>
      </c>
      <c r="E15" s="5">
        <v>97</v>
      </c>
      <c r="F15" s="5">
        <v>129</v>
      </c>
      <c r="G15" s="5">
        <v>135</v>
      </c>
      <c r="H15" s="5">
        <v>138</v>
      </c>
      <c r="I15" s="5">
        <v>115</v>
      </c>
      <c r="J15" s="9">
        <v>123</v>
      </c>
      <c r="K15" s="9">
        <v>117</v>
      </c>
      <c r="L15" s="5">
        <f>28+25+32+10+15+21</f>
        <v>131</v>
      </c>
      <c r="M15" s="5">
        <v>67</v>
      </c>
    </row>
    <row r="16" spans="1:13" ht="15">
      <c r="A16" s="3" t="s">
        <v>7</v>
      </c>
      <c r="B16" s="7">
        <v>5939</v>
      </c>
      <c r="C16" s="7">
        <v>4998</v>
      </c>
      <c r="D16" s="7">
        <v>4325</v>
      </c>
      <c r="E16" s="7">
        <v>5612</v>
      </c>
      <c r="F16" s="7">
        <v>4710</v>
      </c>
      <c r="G16" s="7">
        <v>6057</v>
      </c>
      <c r="H16" s="7">
        <v>5867</v>
      </c>
      <c r="I16" s="7">
        <v>5236</v>
      </c>
      <c r="J16" s="8">
        <v>6062</v>
      </c>
      <c r="K16" s="8">
        <v>5619</v>
      </c>
      <c r="L16" s="10">
        <f>SUM(L11:L15)</f>
        <v>2125</v>
      </c>
      <c r="M16" s="19">
        <f>SUM(M11,M12,M14,M15)</f>
        <v>1809</v>
      </c>
    </row>
    <row r="17" spans="1:11" ht="1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ht="15">
      <c r="A20" s="11"/>
    </row>
  </sheetData>
  <sheetProtection/>
  <mergeCells count="3">
    <mergeCell ref="A7:K8"/>
    <mergeCell ref="A10:L10"/>
    <mergeCell ref="A13:L1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Flávia de Souza Correa</dc:creator>
  <cp:keywords/>
  <dc:description/>
  <cp:lastModifiedBy>Josué Fortunato</cp:lastModifiedBy>
  <cp:lastPrinted>2017-01-11T16:47:42Z</cp:lastPrinted>
  <dcterms:created xsi:type="dcterms:W3CDTF">2015-02-05T13:26:50Z</dcterms:created>
  <dcterms:modified xsi:type="dcterms:W3CDTF">2017-01-11T16:47:51Z</dcterms:modified>
  <cp:category/>
  <cp:version/>
  <cp:contentType/>
  <cp:contentStatus/>
</cp:coreProperties>
</file>